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3.45\Share\Iskuhi\"/>
    </mc:Choice>
  </mc:AlternateContent>
  <bookViews>
    <workbookView xWindow="0" yWindow="0" windowWidth="21570" windowHeight="8145"/>
  </bookViews>
  <sheets>
    <sheet name="Քաղաքապետարան" sheetId="1" r:id="rId1"/>
  </sheets>
  <externalReferences>
    <externalReference r:id="rId2"/>
  </externalReferences>
  <definedNames>
    <definedName name="_xlnm._FilterDatabase" localSheetId="0" hidden="1">Քաղաքապետարան!$B$7:$H$118</definedName>
    <definedName name="OLE_LINK1" localSheetId="0">Քաղաքապետարան!$B$100</definedName>
  </definedNames>
  <calcPr calcId="152511"/>
</workbook>
</file>

<file path=xl/calcChain.xml><?xml version="1.0" encoding="utf-8"?>
<calcChain xmlns="http://schemas.openxmlformats.org/spreadsheetml/2006/main">
  <c r="G95" i="1" l="1"/>
  <c r="G115" i="1"/>
  <c r="H94" i="1" l="1"/>
  <c r="H107" i="1" l="1"/>
  <c r="H106" i="1"/>
  <c r="H103" i="1"/>
  <c r="H97" i="1" l="1"/>
  <c r="H101" i="1" l="1"/>
  <c r="H93" i="1"/>
  <c r="H113" i="1"/>
  <c r="H112" i="1"/>
  <c r="H111" i="1"/>
  <c r="H88" i="1"/>
  <c r="H87" i="1"/>
  <c r="H86" i="1"/>
  <c r="H109" i="1"/>
  <c r="H84" i="1"/>
  <c r="H83" i="1"/>
  <c r="H82" i="1"/>
  <c r="G117" i="1" l="1"/>
  <c r="G119" i="1" l="1"/>
  <c r="G120" i="1"/>
  <c r="H120" i="1" s="1"/>
  <c r="G116" i="1"/>
  <c r="H117" i="1"/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5" i="1"/>
  <c r="H89" i="1"/>
  <c r="H90" i="1"/>
  <c r="H91" i="1"/>
  <c r="H92" i="1"/>
  <c r="H95" i="1"/>
  <c r="H96" i="1"/>
  <c r="H98" i="1"/>
  <c r="H99" i="1"/>
  <c r="H100" i="1"/>
  <c r="H102" i="1"/>
  <c r="H104" i="1"/>
  <c r="H105" i="1"/>
  <c r="H108" i="1"/>
  <c r="H110" i="1"/>
  <c r="H114" i="1"/>
  <c r="H115" i="1"/>
  <c r="H10" i="1"/>
</calcChain>
</file>

<file path=xl/sharedStrings.xml><?xml version="1.0" encoding="utf-8"?>
<sst xmlns="http://schemas.openxmlformats.org/spreadsheetml/2006/main" count="457" uniqueCount="236">
  <si>
    <t>ՀԱՍՏԱՏՈՒՄ ԵՄ</t>
  </si>
  <si>
    <t>Չափման միավորը</t>
  </si>
  <si>
    <t>Քանակը</t>
  </si>
  <si>
    <t>Միջանցիկ կոդը ըստ CPV դասակարգման</t>
  </si>
  <si>
    <t>Անվանումը</t>
  </si>
  <si>
    <t>Ապրանք</t>
  </si>
  <si>
    <t>հատ</t>
  </si>
  <si>
    <t>Աղ</t>
  </si>
  <si>
    <t>Ալյուր</t>
  </si>
  <si>
    <t>Մրգահյութ խնձորի</t>
  </si>
  <si>
    <t>Մրգահյութ մասուրի</t>
  </si>
  <si>
    <t>Բուսական յուղ /ձեթ/</t>
  </si>
  <si>
    <t>Բրինձ</t>
  </si>
  <si>
    <t>Բազուկ /հունիսի 1-ից հունվարի 1-ը/</t>
  </si>
  <si>
    <t>Բազուկ /հունվարի 1-ից հունիսի 1-ը/</t>
  </si>
  <si>
    <t>Բլղուր</t>
  </si>
  <si>
    <t>Գազար /հունիսի 1-ից հունվարի 1-ը/</t>
  </si>
  <si>
    <t>Գազար /հունվարի 1-ից հունիսի 1-ը/</t>
  </si>
  <si>
    <t>Գարեձավար</t>
  </si>
  <si>
    <t>Դափնետերև</t>
  </si>
  <si>
    <t>Դդում</t>
  </si>
  <si>
    <t>Թխվածքաբլիթ</t>
  </si>
  <si>
    <t>Թեյ</t>
  </si>
  <si>
    <t>Լոբի հատիկավոր</t>
  </si>
  <si>
    <t>Խտացրած կաթ</t>
  </si>
  <si>
    <t>Կակաո</t>
  </si>
  <si>
    <t>Կարտոֆիլ /հունիսի 1-ից հունվարի 1-ը/</t>
  </si>
  <si>
    <t>Կարտոֆիլ /հունվարի 1-ից հունիսի 1-ը/</t>
  </si>
  <si>
    <t>Կաղամբ /հունվարի 1-ից հունիսի 1-ը/</t>
  </si>
  <si>
    <t>Կիտրոն</t>
  </si>
  <si>
    <t>Հնդկաձավար</t>
  </si>
  <si>
    <t>Հաճարաձավար</t>
  </si>
  <si>
    <t>Մակարոնեղեն</t>
  </si>
  <si>
    <t>Մաղադանոս</t>
  </si>
  <si>
    <t>Շաքարավազ</t>
  </si>
  <si>
    <t>Շաքարի փոշի</t>
  </si>
  <si>
    <t>Ոլոռ /պահածո/</t>
  </si>
  <si>
    <t>Ոլոռ</t>
  </si>
  <si>
    <t>Ոսպ</t>
  </si>
  <si>
    <t>Չամիչ</t>
  </si>
  <si>
    <t>Ջեմ</t>
  </si>
  <si>
    <t>Սխտոր</t>
  </si>
  <si>
    <t>Սմբուկ</t>
  </si>
  <si>
    <t>Սոխ</t>
  </si>
  <si>
    <t>Սպիտակաձավար</t>
  </si>
  <si>
    <t>Սիսեռ</t>
  </si>
  <si>
    <t>Սալոր</t>
  </si>
  <si>
    <t xml:space="preserve">Սոդա </t>
  </si>
  <si>
    <t xml:space="preserve">Վանիլին </t>
  </si>
  <si>
    <t>Վաֆլի</t>
  </si>
  <si>
    <t>Վարունգ</t>
  </si>
  <si>
    <t>Տանձ</t>
  </si>
  <si>
    <t>Տաքդեղ /պղպեղ/</t>
  </si>
  <si>
    <t>Տոմատի մածուկ</t>
  </si>
  <si>
    <t>Ցորենաձավար</t>
  </si>
  <si>
    <t>Բանան</t>
  </si>
  <si>
    <t xml:space="preserve">«Նարինե» </t>
  </si>
  <si>
    <t>Կաթի փոշի</t>
  </si>
  <si>
    <t>Կեքս</t>
  </si>
  <si>
    <t xml:space="preserve">Վարսակի փաթիլներ </t>
  </si>
  <si>
    <t>կգ</t>
  </si>
  <si>
    <t>լ</t>
  </si>
  <si>
    <t>Գնման Առարկայի</t>
  </si>
  <si>
    <t>Նարինջ</t>
  </si>
  <si>
    <t>Մանդարին</t>
  </si>
  <si>
    <t>Մրգահյութ դեղձի</t>
  </si>
  <si>
    <t>Միավորի գինը
(ՀՀ դրամ)</t>
  </si>
  <si>
    <t>Գնման ձևը (ընթացակարգը)</t>
  </si>
  <si>
    <t>Բենզին ռեգուլյար</t>
  </si>
  <si>
    <t>Բենզին պրեմիում</t>
  </si>
  <si>
    <t>Դիզելային վառելիք</t>
  </si>
  <si>
    <t xml:space="preserve">Խնձոր </t>
  </si>
  <si>
    <t>Կանաչի անանուխ /նանա/</t>
  </si>
  <si>
    <t>Չոր միրգ առանց կորիզի</t>
  </si>
  <si>
    <t xml:space="preserve">Քացախաթթու </t>
  </si>
  <si>
    <t>լիտր</t>
  </si>
  <si>
    <t>Բալ /հունիսի 15-ից մինչև օգոստոսի
 1-ը/</t>
  </si>
  <si>
    <t xml:space="preserve">Դդմիկ
/մայիսի 15-ից հոկտեմբերի 15-ը/
</t>
  </si>
  <si>
    <t xml:space="preserve">Դեղձ
/օգոստոսի 1-ից մինչև նոյեմբերի 1-ը/
</t>
  </si>
  <si>
    <t xml:space="preserve"> Լոբի
/հուլիսի 1-ից հոկտեմբերի 1-ը/
</t>
  </si>
  <si>
    <t xml:space="preserve">Լոլիկ
/հուլիսի 1-ից հոկտեմբերի    30-ը/
</t>
  </si>
  <si>
    <t xml:space="preserve">Խնձոր 
/հունիս- օգոստոս/
</t>
  </si>
  <si>
    <t xml:space="preserve">Ծաղկակաղամբ
/սեպտեմբերի 1-ից մինչև դեկտեմբերի 31-ը/
</t>
  </si>
  <si>
    <t xml:space="preserve">Ծիրան
/հունիսի 1-ից մինչև օգոստոսի 1-ը/
</t>
  </si>
  <si>
    <t>Կաղամբ /հունիսի 1-ից հունվարի 1-ը</t>
  </si>
  <si>
    <t xml:space="preserve">Քաղցրաբլիթ
 /պրյանիկ
</t>
  </si>
  <si>
    <t>Կանաչի /հունվարի 1-ից հունիսի 1-ը/</t>
  </si>
  <si>
    <t>Կանաչի /հունիսի 1-ից հունվարի 1-ը/</t>
  </si>
  <si>
    <t>Հազար /մարոլ/         /հունիսի 1-ից հունվարի 1-ը/</t>
  </si>
  <si>
    <t xml:space="preserve">Կաթնաշոռ </t>
  </si>
  <si>
    <t xml:space="preserve">Թռչնամիս /Հավի բուդ/ </t>
  </si>
  <si>
    <t xml:space="preserve">Թռչնամիս /Հավի կրծքամիս/ </t>
  </si>
  <si>
    <t xml:space="preserve">Պանրիկ </t>
  </si>
  <si>
    <t>ԷԱՃ</t>
  </si>
  <si>
    <t>Գումարը
(ՀՀ դրամ)</t>
  </si>
  <si>
    <t>ՀԲՄ</t>
  </si>
  <si>
    <t>ԵՐԵՎԱՆԻ ՔԱՂԱՔԱՊԵՏԱՐԱՆԻ ԱՇԽԱՏԱԿԱԶՄԻ
ԳՆՈՒՄՆԵՐԻ ՎԱՐՉՈՒԹՅԱՆ ՊԵՏԻ Ժ/Պ</t>
  </si>
  <si>
    <t>15872400 /502</t>
  </si>
  <si>
    <t>15321000 /501</t>
  </si>
  <si>
    <t>15321000 /502</t>
  </si>
  <si>
    <t>15321000 /503</t>
  </si>
  <si>
    <t xml:space="preserve">03221100 /503 </t>
  </si>
  <si>
    <t xml:space="preserve">15618000 /502 </t>
  </si>
  <si>
    <t>03221110 /503</t>
  </si>
  <si>
    <t>03221110 /504</t>
  </si>
  <si>
    <t>03211400 /502</t>
  </si>
  <si>
    <t xml:space="preserve">03221122 /503 </t>
  </si>
  <si>
    <t xml:space="preserve">03221122 /504 </t>
  </si>
  <si>
    <t>03222132 /502</t>
  </si>
  <si>
    <r>
      <t>15331139 </t>
    </r>
    <r>
      <rPr>
        <sz val="7"/>
        <color rgb="FF403931"/>
        <rFont val="Arial"/>
        <family val="2"/>
      </rPr>
      <t>/501</t>
    </r>
  </si>
  <si>
    <t xml:space="preserve">03222128 /504 </t>
  </si>
  <si>
    <t>03222131 /502</t>
  </si>
  <si>
    <t xml:space="preserve">15331167 /504 </t>
  </si>
  <si>
    <t>15619000 /502</t>
  </si>
  <si>
    <t>15831500 /501</t>
  </si>
  <si>
    <t>15331180 /502</t>
  </si>
  <si>
    <t>03221117 /502</t>
  </si>
  <si>
    <t>15821500 /507</t>
  </si>
  <si>
    <t>15623200 /502</t>
  </si>
  <si>
    <t>15331152 /502</t>
  </si>
  <si>
    <t xml:space="preserve">03222134 /503 </t>
  </si>
  <si>
    <t xml:space="preserve"> 03221124 /502</t>
  </si>
  <si>
    <t>03222129 /502</t>
  </si>
  <si>
    <t>15331170 /502</t>
  </si>
  <si>
    <t>15333100 /502</t>
  </si>
  <si>
    <t>15871100 /502</t>
  </si>
  <si>
    <t>15617000 /502</t>
  </si>
  <si>
    <t xml:space="preserve">15511700 /502 </t>
  </si>
  <si>
    <t>Թթվասեր 1</t>
  </si>
  <si>
    <t>Թթվասեր 2</t>
  </si>
  <si>
    <t>Թթվասեր 3</t>
  </si>
  <si>
    <t>Թթվասեր 4</t>
  </si>
  <si>
    <t>15512000 /505</t>
  </si>
  <si>
    <t>15512000 /506</t>
  </si>
  <si>
    <t>15512000 /507</t>
  </si>
  <si>
    <t>15512000 /508</t>
  </si>
  <si>
    <t>Կարագ 1</t>
  </si>
  <si>
    <t>Կարագ 2</t>
  </si>
  <si>
    <t>Կարագ 3</t>
  </si>
  <si>
    <t>Կարագ 4</t>
  </si>
  <si>
    <t>Պանիր /Չանախ/ 1</t>
  </si>
  <si>
    <t>Պանիր /Չանախ/ 2</t>
  </si>
  <si>
    <t>15541200 /503</t>
  </si>
  <si>
    <t>15541200 /504</t>
  </si>
  <si>
    <t>15411150 /1</t>
  </si>
  <si>
    <t>15616000 /1</t>
  </si>
  <si>
    <t>15851100 /1</t>
  </si>
  <si>
    <t>15531100 /1</t>
  </si>
  <si>
    <t>15531100 /2</t>
  </si>
  <si>
    <t>15531100 /3</t>
  </si>
  <si>
    <t>15531100 /4</t>
  </si>
  <si>
    <t>15112150 /1</t>
  </si>
  <si>
    <t>15112150 /2</t>
  </si>
  <si>
    <t>15111120 /1</t>
  </si>
  <si>
    <t>15111120 /2</t>
  </si>
  <si>
    <t>Տավարի միս 1</t>
  </si>
  <si>
    <t>Տավարի միս 2</t>
  </si>
  <si>
    <t>Տավարի միս 3</t>
  </si>
  <si>
    <t>Տավարի միս 4</t>
  </si>
  <si>
    <t>03222133 /1</t>
  </si>
  <si>
    <t>03221100 /1</t>
  </si>
  <si>
    <t>15872310 /1</t>
  </si>
  <si>
    <t>15863200 /1</t>
  </si>
  <si>
    <t>03221115 /2</t>
  </si>
  <si>
    <t>03222128 /1</t>
  </si>
  <si>
    <t>03221420 /1</t>
  </si>
  <si>
    <t>15331167 /2</t>
  </si>
  <si>
    <t>15331167 /3</t>
  </si>
  <si>
    <t>15331167 /4</t>
  </si>
  <si>
    <t>03221450 /1</t>
  </si>
  <si>
    <t xml:space="preserve"> 03221450 /2</t>
  </si>
  <si>
    <t>03222118 /1</t>
  </si>
  <si>
    <t xml:space="preserve"> 15331167 /5</t>
  </si>
  <si>
    <t xml:space="preserve"> 15332412 /1</t>
  </si>
  <si>
    <t>15331165 /1</t>
  </si>
  <si>
    <t>15331168 /1</t>
  </si>
  <si>
    <t>03221111 /1</t>
  </si>
  <si>
    <t>15872600 /2</t>
  </si>
  <si>
    <t>15871257 /1</t>
  </si>
  <si>
    <t>03222121 /1</t>
  </si>
  <si>
    <t>33691213 /1</t>
  </si>
  <si>
    <t>15613350 /1</t>
  </si>
  <si>
    <t>15542100 /1</t>
  </si>
  <si>
    <t>15511100 /1</t>
  </si>
  <si>
    <t>15511100 /2</t>
  </si>
  <si>
    <t>Կաթ 1</t>
  </si>
  <si>
    <t>Կաթ 2</t>
  </si>
  <si>
    <t>03142510 /1</t>
  </si>
  <si>
    <t>03142510 /12</t>
  </si>
  <si>
    <t>Հավի ձու 1</t>
  </si>
  <si>
    <t>Հավի ձու 2</t>
  </si>
  <si>
    <t>15551600 /1</t>
  </si>
  <si>
    <t>15311100 /502</t>
  </si>
  <si>
    <t>15311100 /504</t>
  </si>
  <si>
    <t>15112150 /508</t>
  </si>
  <si>
    <t>Թռչնամիս /Հավի կրծքամիս/ 1</t>
  </si>
  <si>
    <t>15112150 /509</t>
  </si>
  <si>
    <t>Թռչնամիս /Հավի կրծքամիս/ 2</t>
  </si>
  <si>
    <t>15612180 /502</t>
  </si>
  <si>
    <t>03221113 /501</t>
  </si>
  <si>
    <t xml:space="preserve">15511600 /502 </t>
  </si>
  <si>
    <t xml:space="preserve">15331153 /502 </t>
  </si>
  <si>
    <t xml:space="preserve"> 15332410 /503</t>
  </si>
  <si>
    <t xml:space="preserve">15332290 /502 </t>
  </si>
  <si>
    <t>03222100 /502</t>
  </si>
  <si>
    <t xml:space="preserve"> 03222119 /502</t>
  </si>
  <si>
    <t>15542100 /506</t>
  </si>
  <si>
    <t>Մածուն 3</t>
  </si>
  <si>
    <t xml:space="preserve">15551600 /506 </t>
  </si>
  <si>
    <t>Մածուն 1</t>
  </si>
  <si>
    <t>Մածուն 2</t>
  </si>
  <si>
    <t xml:space="preserve">15551600 /507 </t>
  </si>
  <si>
    <t>Պանիր /Լոռի/ 1</t>
  </si>
  <si>
    <t>15541100 /505</t>
  </si>
  <si>
    <t>Պանիր /Լոռի/ 2</t>
  </si>
  <si>
    <t>15541100 /506</t>
  </si>
  <si>
    <t>Պանիր /Լոռի/ 3</t>
  </si>
  <si>
    <t>15541100 /507</t>
  </si>
  <si>
    <t>15512110 /501</t>
  </si>
  <si>
    <t>15111120 /3</t>
  </si>
  <si>
    <t>15111120 /4</t>
  </si>
  <si>
    <t>15841100/501</t>
  </si>
  <si>
    <t>09132200 /505</t>
  </si>
  <si>
    <t>09132100 /506</t>
  </si>
  <si>
    <t xml:space="preserve">09134200 /518 </t>
  </si>
  <si>
    <t>15614200/1</t>
  </si>
  <si>
    <t>15831000/3</t>
  </si>
  <si>
    <t>15821500/2</t>
  </si>
  <si>
    <t>15811100/3</t>
  </si>
  <si>
    <t>Հաց 1</t>
  </si>
  <si>
    <t>Հաց 2</t>
  </si>
  <si>
    <t>15811100 /4</t>
  </si>
  <si>
    <t>ԵՐԵՎԱՆԻ ՔԱՂԱՔԱՊԵՏԱՐԱՆԻ ԵՎ ԵՆԹԱԿԱ ԿԱԶՄԱԿԵՐՊՈՒԹՅՈՒՆՆԵՐԻ ԿԱՐԻՔՆԵՐԻ ՀԱՄԱՐ ԿԵՆՏՐՈՆԱՑՎԱԾ ԿԱՐԳՈՎ ԻՐԱԿԱՆԱՑՎՈՂ 2022 ԹՎԱԿԱՆԻ ԳՆՈՒՄՆԵՐԻ  ՊԼԱՆԻ ՓՈՓՈԽՈՒԹՅՈՒՆ ԹԻՎ 9</t>
  </si>
  <si>
    <t>ԻՍԿՈՒՀԻ ՕՍԻՊՅԱՆ</t>
  </si>
  <si>
    <t>Հոդվածը</t>
  </si>
  <si>
    <t>15821500 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</si>
</sst>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indexed="8"/>
      <name val="Calibri"/>
    </font>
    <font>
      <sz val="11"/>
      <color indexed="8"/>
      <name val="GHEA Grapalat"/>
      <family val="3"/>
    </font>
    <font>
      <b/>
      <sz val="11"/>
      <color indexed="8"/>
      <name val="GHEA Grapalat"/>
      <family val="3"/>
    </font>
    <font>
      <sz val="11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sz val="10"/>
      <name val="Calibri"/>
      <family val="2"/>
      <scheme val="minor"/>
    </font>
    <font>
      <sz val="7"/>
      <color rgb="FF40393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Alignment="0" applyProtection="0">
      <alignment horizontal="center" vertical="center" wrapText="1"/>
    </xf>
  </cellStyleXfs>
  <cellXfs count="46">
    <xf numFmtId="0" fontId="0" fillId="0" borderId="0" xfId="0" applyAlignment="1"/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3" fontId="1" fillId="0" borderId="0" xfId="0" applyNumberFormat="1" applyFont="1" applyFill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2" fillId="0" borderId="0" xfId="0" applyFont="1" applyFill="1" applyAlignment="1" applyProtection="1">
      <alignment horizontal="right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I\2022\&#1343;&#1381;&#1398;&#1407;&#1408;&#1400;&#1398;&#1377;&#1409;&#1406;&#1377;&#1390;\&#1348;&#1377;&#1398;&#1391;&#1377;&#1402;&#1377;&#1408;&#1407;&#1381;&#1382;&#1398;&#1381;&#1408;%20&#1344;&#1330;&#1348;&#1329;&#1354;&#1345;&#1330;-22-3\&#1344;&#1408;&#1377;&#1406;&#1381;&#1408;\&#1344;&#1377;&#1397;&#1381;&#1408;&#1381;&#1398;\&#1344;&#1377;&#1406;&#1381;&#1388;&#1406;&#1377;&#1390;%20&#1392;&#1408;&#1377;&#1402;&#1377;&#1408;&#1377;&#1391;&#1406;&#1400;&#13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Հասցեներ"/>
      <sheetName val="Քանակի բաշխում ըստ մանկապարտեզի"/>
      <sheetName val="Բնութագիր"/>
    </sheetNames>
    <sheetDataSet>
      <sheetData sheetId="0"/>
      <sheetData sheetId="1"/>
      <sheetData sheetId="2">
        <row r="5">
          <cell r="F5">
            <v>195925.8</v>
          </cell>
        </row>
        <row r="6">
          <cell r="F6">
            <v>5463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25"/>
  <sheetViews>
    <sheetView tabSelected="1" showRuler="0" zoomScale="130" zoomScaleNormal="130" workbookViewId="0">
      <selection activeCell="D2" sqref="D2"/>
    </sheetView>
  </sheetViews>
  <sheetFormatPr defaultColWidth="9.140625" defaultRowHeight="16.5" x14ac:dyDescent="0.25"/>
  <cols>
    <col min="1" max="1" width="9.140625" style="2"/>
    <col min="2" max="2" width="17.85546875" style="9" customWidth="1"/>
    <col min="3" max="3" width="50" style="10" customWidth="1"/>
    <col min="4" max="4" width="21.42578125" style="1" customWidth="1"/>
    <col min="5" max="5" width="12" style="4" customWidth="1"/>
    <col min="6" max="6" width="12.140625" style="9" customWidth="1"/>
    <col min="7" max="7" width="13.42578125" style="21" bestFit="1" customWidth="1"/>
    <col min="8" max="8" width="16" style="9" customWidth="1"/>
    <col min="9" max="9" width="8.5703125" style="1" customWidth="1"/>
    <col min="10" max="10" width="12.85546875" style="1" bestFit="1" customWidth="1"/>
    <col min="11" max="11" width="20.28515625" style="1" customWidth="1"/>
    <col min="12" max="16384" width="9.140625" style="1"/>
  </cols>
  <sheetData>
    <row r="1" spans="1:8" ht="35.25" customHeight="1" x14ac:dyDescent="0.25">
      <c r="D1" s="33" t="s">
        <v>0</v>
      </c>
      <c r="E1" s="33"/>
      <c r="F1" s="33"/>
      <c r="G1" s="33"/>
      <c r="H1" s="33"/>
    </row>
    <row r="2" spans="1:8" ht="41.25" customHeight="1" x14ac:dyDescent="0.3">
      <c r="A2" s="45" t="s">
        <v>96</v>
      </c>
      <c r="B2" s="45"/>
      <c r="C2" s="45"/>
      <c r="D2" s="44"/>
      <c r="E2" s="44"/>
      <c r="F2" s="44"/>
      <c r="G2" s="34" t="s">
        <v>233</v>
      </c>
      <c r="H2" s="34"/>
    </row>
    <row r="3" spans="1:8" s="2" customFormat="1" x14ac:dyDescent="0.25">
      <c r="B3" s="9"/>
      <c r="C3" s="11"/>
      <c r="D3" s="3"/>
      <c r="E3" s="5"/>
      <c r="F3" s="12"/>
      <c r="G3" s="22"/>
      <c r="H3" s="12"/>
    </row>
    <row r="4" spans="1:8" ht="16.5" customHeight="1" x14ac:dyDescent="0.25">
      <c r="A4" s="35" t="s">
        <v>232</v>
      </c>
      <c r="B4" s="36"/>
      <c r="C4" s="36"/>
      <c r="D4" s="36"/>
      <c r="E4" s="36"/>
      <c r="F4" s="36"/>
      <c r="G4" s="36"/>
      <c r="H4" s="37"/>
    </row>
    <row r="5" spans="1:8" x14ac:dyDescent="0.25">
      <c r="A5" s="38"/>
      <c r="B5" s="39"/>
      <c r="C5" s="39"/>
      <c r="D5" s="39"/>
      <c r="E5" s="39"/>
      <c r="F5" s="39"/>
      <c r="G5" s="39"/>
      <c r="H5" s="40"/>
    </row>
    <row r="6" spans="1:8" ht="16.5" customHeight="1" x14ac:dyDescent="0.25">
      <c r="A6" s="41" t="s">
        <v>62</v>
      </c>
      <c r="B6" s="42"/>
      <c r="C6" s="42"/>
      <c r="D6" s="42"/>
      <c r="E6" s="42"/>
      <c r="F6" s="42"/>
      <c r="G6" s="42"/>
      <c r="H6" s="43"/>
    </row>
    <row r="7" spans="1:8" ht="57.75" customHeight="1" x14ac:dyDescent="0.25">
      <c r="A7" s="15" t="s">
        <v>234</v>
      </c>
      <c r="B7" s="15" t="s">
        <v>3</v>
      </c>
      <c r="C7" s="15" t="s">
        <v>4</v>
      </c>
      <c r="D7" s="28" t="s">
        <v>67</v>
      </c>
      <c r="E7" s="28" t="s">
        <v>1</v>
      </c>
      <c r="F7" s="15" t="s">
        <v>66</v>
      </c>
      <c r="G7" s="15" t="s">
        <v>2</v>
      </c>
      <c r="H7" s="15" t="s">
        <v>94</v>
      </c>
    </row>
    <row r="8" spans="1:8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</row>
    <row r="9" spans="1:8" x14ac:dyDescent="0.25">
      <c r="A9" s="41" t="s">
        <v>5</v>
      </c>
      <c r="B9" s="42"/>
      <c r="C9" s="42"/>
      <c r="D9" s="42"/>
      <c r="E9" s="42"/>
      <c r="F9" s="42"/>
      <c r="G9" s="42"/>
      <c r="H9" s="43"/>
    </row>
    <row r="10" spans="1:8" x14ac:dyDescent="0.25">
      <c r="A10" s="30">
        <v>4267</v>
      </c>
      <c r="B10" s="7" t="s">
        <v>97</v>
      </c>
      <c r="C10" s="6" t="s">
        <v>7</v>
      </c>
      <c r="D10" s="13" t="s">
        <v>93</v>
      </c>
      <c r="E10" s="29" t="s">
        <v>60</v>
      </c>
      <c r="F10" s="16">
        <v>180</v>
      </c>
      <c r="G10" s="17">
        <v>32556</v>
      </c>
      <c r="H10" s="13">
        <f>F10*G10</f>
        <v>5860080</v>
      </c>
    </row>
    <row r="11" spans="1:8" x14ac:dyDescent="0.25">
      <c r="A11" s="31"/>
      <c r="B11" s="7" t="s">
        <v>198</v>
      </c>
      <c r="C11" s="8" t="s">
        <v>8</v>
      </c>
      <c r="D11" s="13" t="s">
        <v>93</v>
      </c>
      <c r="E11" s="29" t="s">
        <v>60</v>
      </c>
      <c r="F11" s="16">
        <v>440</v>
      </c>
      <c r="G11" s="17">
        <v>62442</v>
      </c>
      <c r="H11" s="13">
        <f t="shared" ref="H11:H74" si="0">F11*G11</f>
        <v>27474480</v>
      </c>
    </row>
    <row r="12" spans="1:8" ht="27" x14ac:dyDescent="0.25">
      <c r="A12" s="31"/>
      <c r="B12" s="7" t="s">
        <v>159</v>
      </c>
      <c r="C12" s="6" t="s">
        <v>76</v>
      </c>
      <c r="D12" s="13" t="s">
        <v>95</v>
      </c>
      <c r="E12" s="29" t="s">
        <v>60</v>
      </c>
      <c r="F12" s="16">
        <v>700</v>
      </c>
      <c r="G12" s="17">
        <v>9559</v>
      </c>
      <c r="H12" s="13">
        <f t="shared" si="0"/>
        <v>6691300</v>
      </c>
    </row>
    <row r="13" spans="1:8" x14ac:dyDescent="0.25">
      <c r="A13" s="31"/>
      <c r="B13" s="7" t="s">
        <v>98</v>
      </c>
      <c r="C13" s="6" t="s">
        <v>9</v>
      </c>
      <c r="D13" s="13" t="s">
        <v>93</v>
      </c>
      <c r="E13" s="29" t="s">
        <v>75</v>
      </c>
      <c r="F13" s="16">
        <v>655</v>
      </c>
      <c r="G13" s="17">
        <v>28209</v>
      </c>
      <c r="H13" s="13">
        <f t="shared" si="0"/>
        <v>18476895</v>
      </c>
    </row>
    <row r="14" spans="1:8" s="2" customFormat="1" x14ac:dyDescent="0.25">
      <c r="A14" s="31"/>
      <c r="B14" s="7" t="s">
        <v>99</v>
      </c>
      <c r="C14" s="6" t="s">
        <v>65</v>
      </c>
      <c r="D14" s="13" t="s">
        <v>93</v>
      </c>
      <c r="E14" s="29" t="s">
        <v>75</v>
      </c>
      <c r="F14" s="16">
        <v>655</v>
      </c>
      <c r="G14" s="17">
        <v>22034</v>
      </c>
      <c r="H14" s="13">
        <f t="shared" si="0"/>
        <v>14432270</v>
      </c>
    </row>
    <row r="15" spans="1:8" x14ac:dyDescent="0.25">
      <c r="A15" s="31"/>
      <c r="B15" s="7" t="s">
        <v>100</v>
      </c>
      <c r="C15" s="6" t="s">
        <v>10</v>
      </c>
      <c r="D15" s="13" t="s">
        <v>93</v>
      </c>
      <c r="E15" s="29" t="s">
        <v>75</v>
      </c>
      <c r="F15" s="16">
        <v>655</v>
      </c>
      <c r="G15" s="17">
        <v>18649</v>
      </c>
      <c r="H15" s="13">
        <f t="shared" si="0"/>
        <v>12215095</v>
      </c>
    </row>
    <row r="16" spans="1:8" x14ac:dyDescent="0.25">
      <c r="A16" s="31"/>
      <c r="B16" s="7" t="s">
        <v>144</v>
      </c>
      <c r="C16" s="8" t="s">
        <v>11</v>
      </c>
      <c r="D16" s="13" t="s">
        <v>95</v>
      </c>
      <c r="E16" s="29" t="s">
        <v>75</v>
      </c>
      <c r="F16" s="16">
        <v>1160</v>
      </c>
      <c r="G16" s="17">
        <v>63161</v>
      </c>
      <c r="H16" s="13">
        <f t="shared" si="0"/>
        <v>73266760</v>
      </c>
    </row>
    <row r="17" spans="1:8" s="2" customFormat="1" x14ac:dyDescent="0.25">
      <c r="A17" s="31"/>
      <c r="B17" s="7" t="s">
        <v>225</v>
      </c>
      <c r="C17" s="7" t="s">
        <v>12</v>
      </c>
      <c r="D17" s="18" t="s">
        <v>95</v>
      </c>
      <c r="E17" s="27" t="s">
        <v>60</v>
      </c>
      <c r="F17" s="7">
        <v>900</v>
      </c>
      <c r="G17" s="17">
        <v>65885</v>
      </c>
      <c r="H17" s="18">
        <f t="shared" si="0"/>
        <v>59296500</v>
      </c>
    </row>
    <row r="18" spans="1:8" s="2" customFormat="1" x14ac:dyDescent="0.25">
      <c r="A18" s="31"/>
      <c r="B18" s="7" t="s">
        <v>101</v>
      </c>
      <c r="C18" s="7" t="s">
        <v>13</v>
      </c>
      <c r="D18" s="18" t="s">
        <v>93</v>
      </c>
      <c r="E18" s="27" t="s">
        <v>60</v>
      </c>
      <c r="F18" s="7">
        <v>350</v>
      </c>
      <c r="G18" s="17">
        <v>21447</v>
      </c>
      <c r="H18" s="18">
        <f t="shared" si="0"/>
        <v>7506450</v>
      </c>
    </row>
    <row r="19" spans="1:8" s="2" customFormat="1" x14ac:dyDescent="0.25">
      <c r="A19" s="31"/>
      <c r="B19" s="7" t="s">
        <v>160</v>
      </c>
      <c r="C19" s="7" t="s">
        <v>14</v>
      </c>
      <c r="D19" s="18" t="s">
        <v>95</v>
      </c>
      <c r="E19" s="27" t="s">
        <v>60</v>
      </c>
      <c r="F19" s="7">
        <v>290</v>
      </c>
      <c r="G19" s="17">
        <v>17962</v>
      </c>
      <c r="H19" s="18">
        <f t="shared" si="0"/>
        <v>5208980</v>
      </c>
    </row>
    <row r="20" spans="1:8" s="2" customFormat="1" x14ac:dyDescent="0.25">
      <c r="A20" s="31"/>
      <c r="B20" s="7" t="s">
        <v>102</v>
      </c>
      <c r="C20" s="7" t="s">
        <v>15</v>
      </c>
      <c r="D20" s="18" t="s">
        <v>93</v>
      </c>
      <c r="E20" s="27" t="s">
        <v>60</v>
      </c>
      <c r="F20" s="7">
        <v>1120</v>
      </c>
      <c r="G20" s="17">
        <v>14487</v>
      </c>
      <c r="H20" s="18">
        <f t="shared" si="0"/>
        <v>16225440</v>
      </c>
    </row>
    <row r="21" spans="1:8" s="2" customFormat="1" x14ac:dyDescent="0.25">
      <c r="A21" s="31"/>
      <c r="B21" s="7" t="s">
        <v>103</v>
      </c>
      <c r="C21" s="7" t="s">
        <v>16</v>
      </c>
      <c r="D21" s="18" t="s">
        <v>93</v>
      </c>
      <c r="E21" s="27" t="s">
        <v>60</v>
      </c>
      <c r="F21" s="7">
        <v>460</v>
      </c>
      <c r="G21" s="17">
        <v>27937</v>
      </c>
      <c r="H21" s="18">
        <f t="shared" si="0"/>
        <v>12851020</v>
      </c>
    </row>
    <row r="22" spans="1:8" s="2" customFormat="1" x14ac:dyDescent="0.25">
      <c r="A22" s="31"/>
      <c r="B22" s="7" t="s">
        <v>104</v>
      </c>
      <c r="C22" s="7" t="s">
        <v>17</v>
      </c>
      <c r="D22" s="18" t="s">
        <v>93</v>
      </c>
      <c r="E22" s="27" t="s">
        <v>60</v>
      </c>
      <c r="F22" s="7">
        <v>410</v>
      </c>
      <c r="G22" s="17">
        <v>25792</v>
      </c>
      <c r="H22" s="18">
        <f t="shared" si="0"/>
        <v>10574720</v>
      </c>
    </row>
    <row r="23" spans="1:8" s="2" customFormat="1" x14ac:dyDescent="0.25">
      <c r="A23" s="31"/>
      <c r="B23" s="7" t="s">
        <v>105</v>
      </c>
      <c r="C23" s="7" t="s">
        <v>18</v>
      </c>
      <c r="D23" s="18" t="s">
        <v>93</v>
      </c>
      <c r="E23" s="27" t="s">
        <v>60</v>
      </c>
      <c r="F23" s="7">
        <v>480</v>
      </c>
      <c r="G23" s="17">
        <v>13565</v>
      </c>
      <c r="H23" s="18">
        <f t="shared" si="0"/>
        <v>6511200</v>
      </c>
    </row>
    <row r="24" spans="1:8" s="2" customFormat="1" x14ac:dyDescent="0.25">
      <c r="A24" s="31"/>
      <c r="B24" s="7" t="s">
        <v>161</v>
      </c>
      <c r="C24" s="7" t="s">
        <v>19</v>
      </c>
      <c r="D24" s="18" t="s">
        <v>95</v>
      </c>
      <c r="E24" s="27" t="s">
        <v>60</v>
      </c>
      <c r="F24" s="7">
        <v>3999.9999999999995</v>
      </c>
      <c r="G24" s="17">
        <v>125.39999999999999</v>
      </c>
      <c r="H24" s="18">
        <f t="shared" si="0"/>
        <v>501599.99999999988</v>
      </c>
    </row>
    <row r="25" spans="1:8" s="2" customFormat="1" ht="40.5" x14ac:dyDescent="0.25">
      <c r="A25" s="31"/>
      <c r="B25" s="7" t="s">
        <v>106</v>
      </c>
      <c r="C25" s="7" t="s">
        <v>77</v>
      </c>
      <c r="D25" s="18" t="s">
        <v>93</v>
      </c>
      <c r="E25" s="27" t="s">
        <v>60</v>
      </c>
      <c r="F25" s="7">
        <v>200</v>
      </c>
      <c r="G25" s="17">
        <v>14235</v>
      </c>
      <c r="H25" s="18">
        <f t="shared" si="0"/>
        <v>2847000</v>
      </c>
    </row>
    <row r="26" spans="1:8" s="2" customFormat="1" x14ac:dyDescent="0.25">
      <c r="A26" s="31"/>
      <c r="B26" s="7" t="s">
        <v>107</v>
      </c>
      <c r="C26" s="25" t="s">
        <v>20</v>
      </c>
      <c r="D26" s="18" t="s">
        <v>93</v>
      </c>
      <c r="E26" s="27" t="s">
        <v>60</v>
      </c>
      <c r="F26" s="7">
        <v>250</v>
      </c>
      <c r="G26" s="17">
        <v>6220</v>
      </c>
      <c r="H26" s="18">
        <f t="shared" si="0"/>
        <v>1555000</v>
      </c>
    </row>
    <row r="27" spans="1:8" s="2" customFormat="1" ht="40.5" x14ac:dyDescent="0.25">
      <c r="A27" s="31"/>
      <c r="B27" s="7" t="s">
        <v>108</v>
      </c>
      <c r="C27" s="7" t="s">
        <v>78</v>
      </c>
      <c r="D27" s="18" t="s">
        <v>93</v>
      </c>
      <c r="E27" s="27" t="s">
        <v>60</v>
      </c>
      <c r="F27" s="7">
        <v>640</v>
      </c>
      <c r="G27" s="17">
        <v>24317</v>
      </c>
      <c r="H27" s="18">
        <f t="shared" si="0"/>
        <v>15562880</v>
      </c>
    </row>
    <row r="28" spans="1:8" s="2" customFormat="1" x14ac:dyDescent="0.25">
      <c r="A28" s="31"/>
      <c r="B28" s="7" t="s">
        <v>162</v>
      </c>
      <c r="C28" s="7" t="s">
        <v>22</v>
      </c>
      <c r="D28" s="18" t="s">
        <v>95</v>
      </c>
      <c r="E28" s="27" t="s">
        <v>60</v>
      </c>
      <c r="F28" s="7">
        <v>2880</v>
      </c>
      <c r="G28" s="17">
        <v>1351.9499999999998</v>
      </c>
      <c r="H28" s="18">
        <f t="shared" si="0"/>
        <v>3893615.9999999995</v>
      </c>
    </row>
    <row r="29" spans="1:8" s="2" customFormat="1" ht="40.5" x14ac:dyDescent="0.25">
      <c r="A29" s="31"/>
      <c r="B29" s="7" t="s">
        <v>163</v>
      </c>
      <c r="C29" s="7" t="s">
        <v>79</v>
      </c>
      <c r="D29" s="18" t="s">
        <v>95</v>
      </c>
      <c r="E29" s="27" t="s">
        <v>60</v>
      </c>
      <c r="F29" s="7">
        <v>555</v>
      </c>
      <c r="G29" s="17">
        <v>9684</v>
      </c>
      <c r="H29" s="18">
        <f t="shared" si="0"/>
        <v>5374620</v>
      </c>
    </row>
    <row r="30" spans="1:8" s="2" customFormat="1" x14ac:dyDescent="0.25">
      <c r="A30" s="31"/>
      <c r="B30" s="7" t="s">
        <v>199</v>
      </c>
      <c r="C30" s="7" t="s">
        <v>23</v>
      </c>
      <c r="D30" s="18" t="s">
        <v>93</v>
      </c>
      <c r="E30" s="27" t="s">
        <v>60</v>
      </c>
      <c r="F30" s="7">
        <v>1630</v>
      </c>
      <c r="G30" s="17">
        <v>18910</v>
      </c>
      <c r="H30" s="18">
        <f t="shared" si="0"/>
        <v>30823300</v>
      </c>
    </row>
    <row r="31" spans="1:8" s="2" customFormat="1" ht="40.5" x14ac:dyDescent="0.25">
      <c r="A31" s="31"/>
      <c r="B31" s="7" t="s">
        <v>109</v>
      </c>
      <c r="C31" s="7" t="s">
        <v>80</v>
      </c>
      <c r="D31" s="18" t="s">
        <v>93</v>
      </c>
      <c r="E31" s="27" t="s">
        <v>60</v>
      </c>
      <c r="F31" s="7">
        <v>310</v>
      </c>
      <c r="G31" s="17">
        <v>40094</v>
      </c>
      <c r="H31" s="18">
        <f t="shared" si="0"/>
        <v>12429140</v>
      </c>
    </row>
    <row r="32" spans="1:8" s="2" customFormat="1" x14ac:dyDescent="0.25">
      <c r="A32" s="31"/>
      <c r="B32" s="7" t="s">
        <v>164</v>
      </c>
      <c r="C32" s="7" t="s">
        <v>71</v>
      </c>
      <c r="D32" s="18" t="s">
        <v>95</v>
      </c>
      <c r="E32" s="27" t="s">
        <v>60</v>
      </c>
      <c r="F32" s="7">
        <v>600</v>
      </c>
      <c r="G32" s="17">
        <v>97721</v>
      </c>
      <c r="H32" s="18">
        <f t="shared" si="0"/>
        <v>58632600</v>
      </c>
    </row>
    <row r="33" spans="1:8" s="2" customFormat="1" ht="40.5" x14ac:dyDescent="0.25">
      <c r="A33" s="31"/>
      <c r="B33" s="7" t="s">
        <v>110</v>
      </c>
      <c r="C33" s="7" t="s">
        <v>81</v>
      </c>
      <c r="D33" s="18" t="s">
        <v>93</v>
      </c>
      <c r="E33" s="27" t="s">
        <v>60</v>
      </c>
      <c r="F33" s="7">
        <v>500</v>
      </c>
      <c r="G33" s="17">
        <v>20992</v>
      </c>
      <c r="H33" s="18">
        <f t="shared" si="0"/>
        <v>10496000</v>
      </c>
    </row>
    <row r="34" spans="1:8" s="2" customFormat="1" x14ac:dyDescent="0.25">
      <c r="A34" s="31"/>
      <c r="B34" s="7" t="s">
        <v>200</v>
      </c>
      <c r="C34" s="7" t="s">
        <v>24</v>
      </c>
      <c r="D34" s="18" t="s">
        <v>93</v>
      </c>
      <c r="E34" s="27" t="s">
        <v>60</v>
      </c>
      <c r="F34" s="7">
        <v>1700</v>
      </c>
      <c r="G34" s="17">
        <v>22062</v>
      </c>
      <c r="H34" s="18">
        <f t="shared" si="0"/>
        <v>37505400</v>
      </c>
    </row>
    <row r="35" spans="1:8" s="2" customFormat="1" ht="40.5" x14ac:dyDescent="0.25">
      <c r="A35" s="31"/>
      <c r="B35" s="7" t="s">
        <v>165</v>
      </c>
      <c r="C35" s="7" t="s">
        <v>82</v>
      </c>
      <c r="D35" s="18" t="s">
        <v>95</v>
      </c>
      <c r="E35" s="27" t="s">
        <v>60</v>
      </c>
      <c r="F35" s="7">
        <v>495</v>
      </c>
      <c r="G35" s="17">
        <v>10056</v>
      </c>
      <c r="H35" s="18">
        <f t="shared" si="0"/>
        <v>4977720</v>
      </c>
    </row>
    <row r="36" spans="1:8" s="2" customFormat="1" ht="40.5" x14ac:dyDescent="0.25">
      <c r="A36" s="31"/>
      <c r="B36" s="7" t="s">
        <v>111</v>
      </c>
      <c r="C36" s="7" t="s">
        <v>83</v>
      </c>
      <c r="D36" s="18" t="s">
        <v>93</v>
      </c>
      <c r="E36" s="27" t="s">
        <v>60</v>
      </c>
      <c r="F36" s="7">
        <v>775</v>
      </c>
      <c r="G36" s="17">
        <v>15299</v>
      </c>
      <c r="H36" s="18">
        <f t="shared" si="0"/>
        <v>11856725</v>
      </c>
    </row>
    <row r="37" spans="1:8" s="2" customFormat="1" x14ac:dyDescent="0.25">
      <c r="A37" s="31"/>
      <c r="B37" s="7" t="s">
        <v>221</v>
      </c>
      <c r="C37" s="7" t="s">
        <v>25</v>
      </c>
      <c r="D37" s="18" t="s">
        <v>93</v>
      </c>
      <c r="E37" s="27" t="s">
        <v>60</v>
      </c>
      <c r="F37" s="7">
        <v>6000</v>
      </c>
      <c r="G37" s="17">
        <v>1200</v>
      </c>
      <c r="H37" s="18">
        <f t="shared" si="0"/>
        <v>7200000</v>
      </c>
    </row>
    <row r="38" spans="1:8" s="2" customFormat="1" x14ac:dyDescent="0.25">
      <c r="A38" s="31"/>
      <c r="B38" s="7" t="s">
        <v>112</v>
      </c>
      <c r="C38" s="7" t="s">
        <v>86</v>
      </c>
      <c r="D38" s="18" t="s">
        <v>93</v>
      </c>
      <c r="E38" s="27" t="s">
        <v>60</v>
      </c>
      <c r="F38" s="7">
        <v>2270</v>
      </c>
      <c r="G38" s="17">
        <v>5613</v>
      </c>
      <c r="H38" s="18">
        <f t="shared" si="0"/>
        <v>12741510</v>
      </c>
    </row>
    <row r="39" spans="1:8" s="2" customFormat="1" x14ac:dyDescent="0.25">
      <c r="A39" s="31"/>
      <c r="B39" s="7" t="s">
        <v>166</v>
      </c>
      <c r="C39" s="7" t="s">
        <v>87</v>
      </c>
      <c r="D39" s="18" t="s">
        <v>95</v>
      </c>
      <c r="E39" s="27" t="s">
        <v>60</v>
      </c>
      <c r="F39" s="7">
        <v>1980</v>
      </c>
      <c r="G39" s="17">
        <v>6304</v>
      </c>
      <c r="H39" s="18">
        <f t="shared" si="0"/>
        <v>12481920</v>
      </c>
    </row>
    <row r="40" spans="1:8" s="2" customFormat="1" x14ac:dyDescent="0.25">
      <c r="A40" s="31"/>
      <c r="B40" s="7" t="s">
        <v>167</v>
      </c>
      <c r="C40" s="7" t="s">
        <v>72</v>
      </c>
      <c r="D40" s="18" t="s">
        <v>95</v>
      </c>
      <c r="E40" s="27" t="s">
        <v>60</v>
      </c>
      <c r="F40" s="7">
        <v>1980</v>
      </c>
      <c r="G40" s="17">
        <v>702</v>
      </c>
      <c r="H40" s="18">
        <f t="shared" si="0"/>
        <v>1389960</v>
      </c>
    </row>
    <row r="41" spans="1:8" s="2" customFormat="1" x14ac:dyDescent="0.25">
      <c r="A41" s="31"/>
      <c r="B41" s="7" t="s">
        <v>168</v>
      </c>
      <c r="C41" s="7" t="s">
        <v>88</v>
      </c>
      <c r="D41" s="18" t="s">
        <v>95</v>
      </c>
      <c r="E41" s="27" t="s">
        <v>60</v>
      </c>
      <c r="F41" s="7">
        <v>1435</v>
      </c>
      <c r="G41" s="17">
        <v>2565</v>
      </c>
      <c r="H41" s="18">
        <f t="shared" si="0"/>
        <v>3680775</v>
      </c>
    </row>
    <row r="42" spans="1:8" s="2" customFormat="1" x14ac:dyDescent="0.25">
      <c r="A42" s="31"/>
      <c r="B42" s="7" t="s">
        <v>192</v>
      </c>
      <c r="C42" s="7" t="s">
        <v>26</v>
      </c>
      <c r="D42" s="18" t="s">
        <v>93</v>
      </c>
      <c r="E42" s="27" t="s">
        <v>60</v>
      </c>
      <c r="F42" s="7">
        <v>280</v>
      </c>
      <c r="G42" s="17">
        <v>282540</v>
      </c>
      <c r="H42" s="18">
        <f t="shared" si="0"/>
        <v>79111200</v>
      </c>
    </row>
    <row r="43" spans="1:8" s="2" customFormat="1" x14ac:dyDescent="0.25">
      <c r="A43" s="31"/>
      <c r="B43" s="7" t="s">
        <v>193</v>
      </c>
      <c r="C43" s="7" t="s">
        <v>27</v>
      </c>
      <c r="D43" s="18" t="s">
        <v>93</v>
      </c>
      <c r="E43" s="27" t="s">
        <v>60</v>
      </c>
      <c r="F43" s="7">
        <v>350</v>
      </c>
      <c r="G43" s="17">
        <v>253060</v>
      </c>
      <c r="H43" s="18">
        <f t="shared" si="0"/>
        <v>88571000</v>
      </c>
    </row>
    <row r="44" spans="1:8" s="2" customFormat="1" x14ac:dyDescent="0.25">
      <c r="A44" s="31"/>
      <c r="B44" s="7" t="s">
        <v>169</v>
      </c>
      <c r="C44" s="7" t="s">
        <v>84</v>
      </c>
      <c r="D44" s="18" t="s">
        <v>95</v>
      </c>
      <c r="E44" s="27" t="s">
        <v>60</v>
      </c>
      <c r="F44" s="7">
        <v>229</v>
      </c>
      <c r="G44" s="17">
        <v>71694</v>
      </c>
      <c r="H44" s="18">
        <f t="shared" si="0"/>
        <v>16417926</v>
      </c>
    </row>
    <row r="45" spans="1:8" s="2" customFormat="1" x14ac:dyDescent="0.25">
      <c r="A45" s="31"/>
      <c r="B45" s="7" t="s">
        <v>170</v>
      </c>
      <c r="C45" s="7" t="s">
        <v>28</v>
      </c>
      <c r="D45" s="18" t="s">
        <v>95</v>
      </c>
      <c r="E45" s="27" t="s">
        <v>60</v>
      </c>
      <c r="F45" s="7">
        <v>333</v>
      </c>
      <c r="G45" s="17">
        <v>57391</v>
      </c>
      <c r="H45" s="18">
        <f t="shared" si="0"/>
        <v>19111203</v>
      </c>
    </row>
    <row r="46" spans="1:8" s="2" customFormat="1" x14ac:dyDescent="0.25">
      <c r="A46" s="31"/>
      <c r="B46" s="7" t="s">
        <v>171</v>
      </c>
      <c r="C46" s="7" t="s">
        <v>29</v>
      </c>
      <c r="D46" s="18" t="s">
        <v>95</v>
      </c>
      <c r="E46" s="27" t="s">
        <v>60</v>
      </c>
      <c r="F46" s="7">
        <v>1300</v>
      </c>
      <c r="G46" s="17">
        <v>4589</v>
      </c>
      <c r="H46" s="18">
        <f t="shared" si="0"/>
        <v>5965700</v>
      </c>
    </row>
    <row r="47" spans="1:8" s="2" customFormat="1" x14ac:dyDescent="0.25">
      <c r="A47" s="31"/>
      <c r="B47" s="7" t="s">
        <v>145</v>
      </c>
      <c r="C47" s="7" t="s">
        <v>30</v>
      </c>
      <c r="D47" s="18" t="s">
        <v>95</v>
      </c>
      <c r="E47" s="27" t="s">
        <v>60</v>
      </c>
      <c r="F47" s="7">
        <v>1100</v>
      </c>
      <c r="G47" s="17">
        <v>75102</v>
      </c>
      <c r="H47" s="18">
        <f t="shared" si="0"/>
        <v>82612200</v>
      </c>
    </row>
    <row r="48" spans="1:8" s="2" customFormat="1" x14ac:dyDescent="0.25">
      <c r="A48" s="31"/>
      <c r="B48" s="7" t="s">
        <v>113</v>
      </c>
      <c r="C48" s="7" t="s">
        <v>31</v>
      </c>
      <c r="D48" s="18" t="s">
        <v>93</v>
      </c>
      <c r="E48" s="27" t="s">
        <v>60</v>
      </c>
      <c r="F48" s="7">
        <v>790</v>
      </c>
      <c r="G48" s="17">
        <v>19142</v>
      </c>
      <c r="H48" s="18">
        <f t="shared" si="0"/>
        <v>15122180</v>
      </c>
    </row>
    <row r="49" spans="1:8" s="2" customFormat="1" x14ac:dyDescent="0.25">
      <c r="A49" s="31"/>
      <c r="B49" s="7" t="s">
        <v>146</v>
      </c>
      <c r="C49" s="7" t="s">
        <v>32</v>
      </c>
      <c r="D49" s="18" t="s">
        <v>95</v>
      </c>
      <c r="E49" s="27" t="s">
        <v>60</v>
      </c>
      <c r="F49" s="7">
        <v>640</v>
      </c>
      <c r="G49" s="17">
        <v>129217</v>
      </c>
      <c r="H49" s="18">
        <f t="shared" si="0"/>
        <v>82698880</v>
      </c>
    </row>
    <row r="50" spans="1:8" s="2" customFormat="1" x14ac:dyDescent="0.25">
      <c r="A50" s="31"/>
      <c r="B50" s="7" t="s">
        <v>172</v>
      </c>
      <c r="C50" s="7" t="s">
        <v>33</v>
      </c>
      <c r="D50" s="18" t="s">
        <v>95</v>
      </c>
      <c r="E50" s="27" t="s">
        <v>60</v>
      </c>
      <c r="F50" s="7">
        <v>1960</v>
      </c>
      <c r="G50" s="17">
        <v>945</v>
      </c>
      <c r="H50" s="18">
        <f t="shared" si="0"/>
        <v>1852200</v>
      </c>
    </row>
    <row r="51" spans="1:8" s="2" customFormat="1" x14ac:dyDescent="0.25">
      <c r="A51" s="31"/>
      <c r="B51" s="7" t="s">
        <v>226</v>
      </c>
      <c r="C51" s="7" t="s">
        <v>34</v>
      </c>
      <c r="D51" s="18" t="s">
        <v>95</v>
      </c>
      <c r="E51" s="27" t="s">
        <v>60</v>
      </c>
      <c r="F51" s="7">
        <v>500</v>
      </c>
      <c r="G51" s="17">
        <v>115058</v>
      </c>
      <c r="H51" s="18">
        <f t="shared" si="0"/>
        <v>57529000</v>
      </c>
    </row>
    <row r="52" spans="1:8" s="2" customFormat="1" x14ac:dyDescent="0.25">
      <c r="A52" s="31"/>
      <c r="B52" s="7" t="s">
        <v>114</v>
      </c>
      <c r="C52" s="7" t="s">
        <v>35</v>
      </c>
      <c r="D52" s="18" t="s">
        <v>93</v>
      </c>
      <c r="E52" s="27" t="s">
        <v>60</v>
      </c>
      <c r="F52" s="7">
        <v>1000</v>
      </c>
      <c r="G52" s="17">
        <v>509.5</v>
      </c>
      <c r="H52" s="18">
        <f t="shared" si="0"/>
        <v>509500</v>
      </c>
    </row>
    <row r="53" spans="1:8" s="2" customFormat="1" x14ac:dyDescent="0.25">
      <c r="A53" s="31"/>
      <c r="B53" s="7" t="s">
        <v>115</v>
      </c>
      <c r="C53" s="7" t="s">
        <v>36</v>
      </c>
      <c r="D53" s="18" t="s">
        <v>93</v>
      </c>
      <c r="E53" s="27" t="s">
        <v>60</v>
      </c>
      <c r="F53" s="7">
        <v>1100</v>
      </c>
      <c r="G53" s="17">
        <v>17761</v>
      </c>
      <c r="H53" s="18">
        <f t="shared" si="0"/>
        <v>19537100</v>
      </c>
    </row>
    <row r="54" spans="1:8" s="2" customFormat="1" x14ac:dyDescent="0.25">
      <c r="A54" s="31"/>
      <c r="B54" s="7" t="s">
        <v>116</v>
      </c>
      <c r="C54" s="7" t="s">
        <v>37</v>
      </c>
      <c r="D54" s="18" t="s">
        <v>93</v>
      </c>
      <c r="E54" s="27" t="s">
        <v>60</v>
      </c>
      <c r="F54" s="7">
        <v>765</v>
      </c>
      <c r="G54" s="17">
        <v>29702</v>
      </c>
      <c r="H54" s="18">
        <f t="shared" si="0"/>
        <v>22722030</v>
      </c>
    </row>
    <row r="55" spans="1:8" s="2" customFormat="1" x14ac:dyDescent="0.25">
      <c r="A55" s="31"/>
      <c r="B55" s="7" t="s">
        <v>201</v>
      </c>
      <c r="C55" s="7" t="s">
        <v>38</v>
      </c>
      <c r="D55" s="18" t="s">
        <v>93</v>
      </c>
      <c r="E55" s="27" t="s">
        <v>60</v>
      </c>
      <c r="F55" s="7">
        <v>1000</v>
      </c>
      <c r="G55" s="17">
        <v>39899</v>
      </c>
      <c r="H55" s="18">
        <f t="shared" si="0"/>
        <v>39899000</v>
      </c>
    </row>
    <row r="56" spans="1:8" s="2" customFormat="1" x14ac:dyDescent="0.25">
      <c r="A56" s="31"/>
      <c r="B56" s="7" t="s">
        <v>173</v>
      </c>
      <c r="C56" s="7" t="s">
        <v>39</v>
      </c>
      <c r="D56" s="18" t="s">
        <v>95</v>
      </c>
      <c r="E56" s="27" t="s">
        <v>60</v>
      </c>
      <c r="F56" s="7">
        <v>1630</v>
      </c>
      <c r="G56" s="17">
        <v>7525.6</v>
      </c>
      <c r="H56" s="18">
        <f t="shared" si="0"/>
        <v>12266728</v>
      </c>
    </row>
    <row r="57" spans="1:8" s="2" customFormat="1" x14ac:dyDescent="0.25">
      <c r="A57" s="31"/>
      <c r="B57" s="7" t="s">
        <v>202</v>
      </c>
      <c r="C57" s="7" t="s">
        <v>73</v>
      </c>
      <c r="D57" s="18" t="s">
        <v>93</v>
      </c>
      <c r="E57" s="27" t="s">
        <v>60</v>
      </c>
      <c r="F57" s="7">
        <v>3300</v>
      </c>
      <c r="G57" s="17">
        <v>13637</v>
      </c>
      <c r="H57" s="18">
        <f t="shared" si="0"/>
        <v>45002100</v>
      </c>
    </row>
    <row r="58" spans="1:8" s="2" customFormat="1" ht="40.5" x14ac:dyDescent="0.25">
      <c r="A58" s="31"/>
      <c r="B58" s="7" t="s">
        <v>117</v>
      </c>
      <c r="C58" s="7" t="s">
        <v>85</v>
      </c>
      <c r="D58" s="18" t="s">
        <v>93</v>
      </c>
      <c r="E58" s="27" t="s">
        <v>60</v>
      </c>
      <c r="F58" s="7">
        <v>500</v>
      </c>
      <c r="G58" s="17">
        <v>15914</v>
      </c>
      <c r="H58" s="18">
        <f t="shared" si="0"/>
        <v>7957000</v>
      </c>
    </row>
    <row r="59" spans="1:8" s="2" customFormat="1" x14ac:dyDescent="0.25">
      <c r="A59" s="31"/>
      <c r="B59" s="7" t="s">
        <v>203</v>
      </c>
      <c r="C59" s="7" t="s">
        <v>40</v>
      </c>
      <c r="D59" s="18" t="s">
        <v>93</v>
      </c>
      <c r="E59" s="27" t="s">
        <v>60</v>
      </c>
      <c r="F59" s="7">
        <v>1000</v>
      </c>
      <c r="G59" s="17">
        <v>27472</v>
      </c>
      <c r="H59" s="18">
        <f t="shared" si="0"/>
        <v>27472000</v>
      </c>
    </row>
    <row r="60" spans="1:8" s="2" customFormat="1" x14ac:dyDescent="0.25">
      <c r="A60" s="31"/>
      <c r="B60" s="7" t="s">
        <v>174</v>
      </c>
      <c r="C60" s="7" t="s">
        <v>41</v>
      </c>
      <c r="D60" s="18" t="s">
        <v>95</v>
      </c>
      <c r="E60" s="27" t="s">
        <v>60</v>
      </c>
      <c r="F60" s="7">
        <v>2000</v>
      </c>
      <c r="G60" s="17">
        <v>510.5</v>
      </c>
      <c r="H60" s="18">
        <f t="shared" si="0"/>
        <v>1021000</v>
      </c>
    </row>
    <row r="61" spans="1:8" s="2" customFormat="1" x14ac:dyDescent="0.25">
      <c r="A61" s="31"/>
      <c r="B61" s="7" t="s">
        <v>175</v>
      </c>
      <c r="C61" s="7" t="s">
        <v>42</v>
      </c>
      <c r="D61" s="18" t="s">
        <v>95</v>
      </c>
      <c r="E61" s="27" t="s">
        <v>60</v>
      </c>
      <c r="F61" s="7">
        <v>250</v>
      </c>
      <c r="G61" s="17">
        <v>15411</v>
      </c>
      <c r="H61" s="18">
        <f t="shared" si="0"/>
        <v>3852750</v>
      </c>
    </row>
    <row r="62" spans="1:8" s="2" customFormat="1" x14ac:dyDescent="0.25">
      <c r="A62" s="31"/>
      <c r="B62" s="7" t="s">
        <v>176</v>
      </c>
      <c r="C62" s="7" t="s">
        <v>43</v>
      </c>
      <c r="D62" s="18" t="s">
        <v>95</v>
      </c>
      <c r="E62" s="27" t="s">
        <v>60</v>
      </c>
      <c r="F62" s="7">
        <v>388</v>
      </c>
      <c r="G62" s="17">
        <v>44474</v>
      </c>
      <c r="H62" s="18">
        <f t="shared" si="0"/>
        <v>17255912</v>
      </c>
    </row>
    <row r="63" spans="1:8" s="2" customFormat="1" x14ac:dyDescent="0.25">
      <c r="A63" s="31"/>
      <c r="B63" s="7" t="s">
        <v>118</v>
      </c>
      <c r="C63" s="7" t="s">
        <v>44</v>
      </c>
      <c r="D63" s="18" t="s">
        <v>93</v>
      </c>
      <c r="E63" s="27" t="s">
        <v>60</v>
      </c>
      <c r="F63" s="7">
        <v>640</v>
      </c>
      <c r="G63" s="17">
        <v>16217</v>
      </c>
      <c r="H63" s="18">
        <f t="shared" si="0"/>
        <v>10378880</v>
      </c>
    </row>
    <row r="64" spans="1:8" s="2" customFormat="1" x14ac:dyDescent="0.25">
      <c r="A64" s="31"/>
      <c r="B64" s="7" t="s">
        <v>119</v>
      </c>
      <c r="C64" s="7" t="s">
        <v>45</v>
      </c>
      <c r="D64" s="18" t="s">
        <v>93</v>
      </c>
      <c r="E64" s="27" t="s">
        <v>60</v>
      </c>
      <c r="F64" s="7">
        <v>890</v>
      </c>
      <c r="G64" s="17">
        <v>13302</v>
      </c>
      <c r="H64" s="18">
        <f t="shared" si="0"/>
        <v>11838780</v>
      </c>
    </row>
    <row r="65" spans="1:8" s="2" customFormat="1" x14ac:dyDescent="0.25">
      <c r="A65" s="31"/>
      <c r="B65" s="7" t="s">
        <v>120</v>
      </c>
      <c r="C65" s="7" t="s">
        <v>46</v>
      </c>
      <c r="D65" s="18" t="s">
        <v>93</v>
      </c>
      <c r="E65" s="27" t="s">
        <v>60</v>
      </c>
      <c r="F65" s="7">
        <v>370</v>
      </c>
      <c r="G65" s="17">
        <v>18672</v>
      </c>
      <c r="H65" s="18">
        <f t="shared" si="0"/>
        <v>6908640</v>
      </c>
    </row>
    <row r="66" spans="1:8" s="2" customFormat="1" x14ac:dyDescent="0.25">
      <c r="A66" s="31"/>
      <c r="B66" s="7" t="s">
        <v>177</v>
      </c>
      <c r="C66" s="7" t="s">
        <v>47</v>
      </c>
      <c r="D66" s="18" t="s">
        <v>95</v>
      </c>
      <c r="E66" s="27" t="s">
        <v>60</v>
      </c>
      <c r="F66" s="7">
        <v>495</v>
      </c>
      <c r="G66" s="17">
        <v>1844.6</v>
      </c>
      <c r="H66" s="18">
        <f t="shared" si="0"/>
        <v>913077</v>
      </c>
    </row>
    <row r="67" spans="1:8" s="2" customFormat="1" x14ac:dyDescent="0.25">
      <c r="A67" s="31"/>
      <c r="B67" s="7" t="s">
        <v>178</v>
      </c>
      <c r="C67" s="7" t="s">
        <v>48</v>
      </c>
      <c r="D67" s="18" t="s">
        <v>95</v>
      </c>
      <c r="E67" s="27" t="s">
        <v>60</v>
      </c>
      <c r="F67" s="7">
        <v>8900</v>
      </c>
      <c r="G67" s="17">
        <v>131.4</v>
      </c>
      <c r="H67" s="18">
        <f t="shared" si="0"/>
        <v>1169460</v>
      </c>
    </row>
    <row r="68" spans="1:8" s="2" customFormat="1" x14ac:dyDescent="0.25">
      <c r="A68" s="31"/>
      <c r="B68" s="7" t="s">
        <v>227</v>
      </c>
      <c r="C68" s="7" t="s">
        <v>49</v>
      </c>
      <c r="D68" s="18" t="s">
        <v>93</v>
      </c>
      <c r="E68" s="27" t="s">
        <v>60</v>
      </c>
      <c r="F68" s="26">
        <v>1300</v>
      </c>
      <c r="G68" s="17">
        <v>19029</v>
      </c>
      <c r="H68" s="18">
        <f t="shared" si="0"/>
        <v>24737700</v>
      </c>
    </row>
    <row r="69" spans="1:8" s="2" customFormat="1" x14ac:dyDescent="0.25">
      <c r="A69" s="31"/>
      <c r="B69" s="7" t="s">
        <v>121</v>
      </c>
      <c r="C69" s="7" t="s">
        <v>50</v>
      </c>
      <c r="D69" s="18" t="s">
        <v>93</v>
      </c>
      <c r="E69" s="27" t="s">
        <v>60</v>
      </c>
      <c r="F69" s="7">
        <v>210</v>
      </c>
      <c r="G69" s="17">
        <v>43839</v>
      </c>
      <c r="H69" s="18">
        <f t="shared" si="0"/>
        <v>9206190</v>
      </c>
    </row>
    <row r="70" spans="1:8" s="2" customFormat="1" x14ac:dyDescent="0.25">
      <c r="A70" s="31"/>
      <c r="B70" s="7" t="s">
        <v>122</v>
      </c>
      <c r="C70" s="7" t="s">
        <v>51</v>
      </c>
      <c r="D70" s="18" t="s">
        <v>93</v>
      </c>
      <c r="E70" s="27" t="s">
        <v>60</v>
      </c>
      <c r="F70" s="7">
        <v>650</v>
      </c>
      <c r="G70" s="17">
        <v>13862</v>
      </c>
      <c r="H70" s="18">
        <f t="shared" si="0"/>
        <v>9010300</v>
      </c>
    </row>
    <row r="71" spans="1:8" s="2" customFormat="1" x14ac:dyDescent="0.25">
      <c r="A71" s="31"/>
      <c r="B71" s="7" t="s">
        <v>123</v>
      </c>
      <c r="C71" s="7" t="s">
        <v>52</v>
      </c>
      <c r="D71" s="18" t="s">
        <v>93</v>
      </c>
      <c r="E71" s="27" t="s">
        <v>60</v>
      </c>
      <c r="F71" s="7">
        <v>350</v>
      </c>
      <c r="G71" s="17">
        <v>15685</v>
      </c>
      <c r="H71" s="18">
        <f t="shared" si="0"/>
        <v>5489750</v>
      </c>
    </row>
    <row r="72" spans="1:8" s="2" customFormat="1" x14ac:dyDescent="0.25">
      <c r="A72" s="31"/>
      <c r="B72" s="7" t="s">
        <v>124</v>
      </c>
      <c r="C72" s="7" t="s">
        <v>53</v>
      </c>
      <c r="D72" s="18" t="s">
        <v>93</v>
      </c>
      <c r="E72" s="27" t="s">
        <v>60</v>
      </c>
      <c r="F72" s="7">
        <v>800</v>
      </c>
      <c r="G72" s="17">
        <v>25463</v>
      </c>
      <c r="H72" s="18">
        <f t="shared" si="0"/>
        <v>20370400</v>
      </c>
    </row>
    <row r="73" spans="1:8" s="2" customFormat="1" x14ac:dyDescent="0.25">
      <c r="A73" s="31"/>
      <c r="B73" s="7" t="s">
        <v>125</v>
      </c>
      <c r="C73" s="7" t="s">
        <v>74</v>
      </c>
      <c r="D73" s="18" t="s">
        <v>93</v>
      </c>
      <c r="E73" s="27" t="s">
        <v>61</v>
      </c>
      <c r="F73" s="7">
        <v>865</v>
      </c>
      <c r="G73" s="17">
        <v>1782</v>
      </c>
      <c r="H73" s="18">
        <f t="shared" si="0"/>
        <v>1541430</v>
      </c>
    </row>
    <row r="74" spans="1:8" s="2" customFormat="1" x14ac:dyDescent="0.25">
      <c r="A74" s="31"/>
      <c r="B74" s="7" t="s">
        <v>126</v>
      </c>
      <c r="C74" s="7" t="s">
        <v>54</v>
      </c>
      <c r="D74" s="18" t="s">
        <v>93</v>
      </c>
      <c r="E74" s="27" t="s">
        <v>60</v>
      </c>
      <c r="F74" s="7">
        <v>500</v>
      </c>
      <c r="G74" s="17">
        <v>35950</v>
      </c>
      <c r="H74" s="18">
        <f t="shared" si="0"/>
        <v>17975000</v>
      </c>
    </row>
    <row r="75" spans="1:8" s="2" customFormat="1" x14ac:dyDescent="0.25">
      <c r="A75" s="31"/>
      <c r="B75" s="7" t="s">
        <v>204</v>
      </c>
      <c r="C75" s="7" t="s">
        <v>55</v>
      </c>
      <c r="D75" s="18" t="s">
        <v>93</v>
      </c>
      <c r="E75" s="27" t="s">
        <v>60</v>
      </c>
      <c r="F75" s="7">
        <v>775</v>
      </c>
      <c r="G75" s="17">
        <v>57014</v>
      </c>
      <c r="H75" s="18">
        <f t="shared" ref="H75:H115" si="1">F75*G75</f>
        <v>44185850</v>
      </c>
    </row>
    <row r="76" spans="1:8" s="2" customFormat="1" x14ac:dyDescent="0.25">
      <c r="A76" s="31"/>
      <c r="B76" s="7" t="s">
        <v>179</v>
      </c>
      <c r="C76" s="7" t="s">
        <v>64</v>
      </c>
      <c r="D76" s="18" t="s">
        <v>95</v>
      </c>
      <c r="E76" s="27" t="s">
        <v>60</v>
      </c>
      <c r="F76" s="7">
        <v>600</v>
      </c>
      <c r="G76" s="17">
        <v>26279</v>
      </c>
      <c r="H76" s="18">
        <f t="shared" si="1"/>
        <v>15767400</v>
      </c>
    </row>
    <row r="77" spans="1:8" s="2" customFormat="1" x14ac:dyDescent="0.25">
      <c r="A77" s="31"/>
      <c r="B77" s="7" t="s">
        <v>205</v>
      </c>
      <c r="C77" s="7" t="s">
        <v>63</v>
      </c>
      <c r="D77" s="18" t="s">
        <v>93</v>
      </c>
      <c r="E77" s="27" t="s">
        <v>60</v>
      </c>
      <c r="F77" s="7">
        <v>900</v>
      </c>
      <c r="G77" s="17">
        <v>37494</v>
      </c>
      <c r="H77" s="18">
        <f t="shared" si="1"/>
        <v>33744600</v>
      </c>
    </row>
    <row r="78" spans="1:8" s="2" customFormat="1" x14ac:dyDescent="0.25">
      <c r="A78" s="31"/>
      <c r="B78" s="7" t="s">
        <v>180</v>
      </c>
      <c r="C78" s="7" t="s">
        <v>56</v>
      </c>
      <c r="D78" s="18" t="s">
        <v>95</v>
      </c>
      <c r="E78" s="27" t="s">
        <v>6</v>
      </c>
      <c r="F78" s="7">
        <v>220</v>
      </c>
      <c r="G78" s="17">
        <v>213135</v>
      </c>
      <c r="H78" s="18">
        <f t="shared" si="1"/>
        <v>46889700</v>
      </c>
    </row>
    <row r="79" spans="1:8" s="2" customFormat="1" x14ac:dyDescent="0.25">
      <c r="A79" s="31"/>
      <c r="B79" s="7" t="s">
        <v>127</v>
      </c>
      <c r="C79" s="7" t="s">
        <v>57</v>
      </c>
      <c r="D79" s="18" t="s">
        <v>93</v>
      </c>
      <c r="E79" s="27" t="s">
        <v>60</v>
      </c>
      <c r="F79" s="7">
        <v>2460</v>
      </c>
      <c r="G79" s="17">
        <v>6323</v>
      </c>
      <c r="H79" s="18">
        <f t="shared" si="1"/>
        <v>15554580</v>
      </c>
    </row>
    <row r="80" spans="1:8" s="2" customFormat="1" x14ac:dyDescent="0.25">
      <c r="A80" s="31"/>
      <c r="B80" s="7" t="s">
        <v>181</v>
      </c>
      <c r="C80" s="7" t="s">
        <v>59</v>
      </c>
      <c r="D80" s="18" t="s">
        <v>95</v>
      </c>
      <c r="E80" s="27" t="s">
        <v>60</v>
      </c>
      <c r="F80" s="7">
        <v>930</v>
      </c>
      <c r="G80" s="17">
        <v>14027.5</v>
      </c>
      <c r="H80" s="18">
        <f t="shared" si="1"/>
        <v>13045575</v>
      </c>
    </row>
    <row r="81" spans="1:8" s="2" customFormat="1" x14ac:dyDescent="0.25">
      <c r="A81" s="31"/>
      <c r="B81" s="7">
        <v>15821500</v>
      </c>
      <c r="C81" s="7" t="s">
        <v>21</v>
      </c>
      <c r="D81" s="18" t="s">
        <v>93</v>
      </c>
      <c r="E81" s="27" t="s">
        <v>60</v>
      </c>
      <c r="F81" s="7">
        <v>1100</v>
      </c>
      <c r="G81" s="17">
        <v>35972</v>
      </c>
      <c r="H81" s="18">
        <f t="shared" si="1"/>
        <v>39569200</v>
      </c>
    </row>
    <row r="82" spans="1:8" s="2" customFormat="1" x14ac:dyDescent="0.25">
      <c r="A82" s="31"/>
      <c r="B82" s="7" t="s">
        <v>132</v>
      </c>
      <c r="C82" s="7" t="s">
        <v>128</v>
      </c>
      <c r="D82" s="18" t="s">
        <v>93</v>
      </c>
      <c r="E82" s="27" t="s">
        <v>60</v>
      </c>
      <c r="F82" s="7">
        <v>1500</v>
      </c>
      <c r="G82" s="17">
        <v>5784</v>
      </c>
      <c r="H82" s="18">
        <f t="shared" si="1"/>
        <v>8676000</v>
      </c>
    </row>
    <row r="83" spans="1:8" s="2" customFormat="1" x14ac:dyDescent="0.25">
      <c r="A83" s="31"/>
      <c r="B83" s="7" t="s">
        <v>133</v>
      </c>
      <c r="C83" s="7" t="s">
        <v>129</v>
      </c>
      <c r="D83" s="18" t="s">
        <v>93</v>
      </c>
      <c r="E83" s="27" t="s">
        <v>60</v>
      </c>
      <c r="F83" s="7">
        <v>1500</v>
      </c>
      <c r="G83" s="17">
        <v>8570</v>
      </c>
      <c r="H83" s="18">
        <f t="shared" si="1"/>
        <v>12855000</v>
      </c>
    </row>
    <row r="84" spans="1:8" s="2" customFormat="1" x14ac:dyDescent="0.25">
      <c r="A84" s="31"/>
      <c r="B84" s="7" t="s">
        <v>134</v>
      </c>
      <c r="C84" s="7" t="s">
        <v>130</v>
      </c>
      <c r="D84" s="18" t="s">
        <v>93</v>
      </c>
      <c r="E84" s="27" t="s">
        <v>60</v>
      </c>
      <c r="F84" s="7">
        <v>1500</v>
      </c>
      <c r="G84" s="17">
        <v>6370</v>
      </c>
      <c r="H84" s="18">
        <f t="shared" si="1"/>
        <v>9555000</v>
      </c>
    </row>
    <row r="85" spans="1:8" s="2" customFormat="1" x14ac:dyDescent="0.25">
      <c r="A85" s="31"/>
      <c r="B85" s="7" t="s">
        <v>135</v>
      </c>
      <c r="C85" s="7" t="s">
        <v>131</v>
      </c>
      <c r="D85" s="18" t="s">
        <v>93</v>
      </c>
      <c r="E85" s="27" t="s">
        <v>60</v>
      </c>
      <c r="F85" s="7">
        <v>1500</v>
      </c>
      <c r="G85" s="17">
        <v>10520</v>
      </c>
      <c r="H85" s="18">
        <f t="shared" si="1"/>
        <v>15780000</v>
      </c>
    </row>
    <row r="86" spans="1:8" s="2" customFormat="1" x14ac:dyDescent="0.25">
      <c r="A86" s="31"/>
      <c r="B86" s="7" t="s">
        <v>147</v>
      </c>
      <c r="C86" s="7" t="s">
        <v>136</v>
      </c>
      <c r="D86" s="18" t="s">
        <v>95</v>
      </c>
      <c r="E86" s="27" t="s">
        <v>60</v>
      </c>
      <c r="F86" s="7">
        <v>4500</v>
      </c>
      <c r="G86" s="7">
        <v>23357</v>
      </c>
      <c r="H86" s="18">
        <f t="shared" si="1"/>
        <v>105106500</v>
      </c>
    </row>
    <row r="87" spans="1:8" s="2" customFormat="1" x14ac:dyDescent="0.25">
      <c r="A87" s="31"/>
      <c r="B87" s="7" t="s">
        <v>148</v>
      </c>
      <c r="C87" s="7" t="s">
        <v>137</v>
      </c>
      <c r="D87" s="18" t="s">
        <v>95</v>
      </c>
      <c r="E87" s="27" t="s">
        <v>60</v>
      </c>
      <c r="F87" s="7">
        <v>4500</v>
      </c>
      <c r="G87" s="7">
        <v>35440</v>
      </c>
      <c r="H87" s="18">
        <f t="shared" si="1"/>
        <v>159480000</v>
      </c>
    </row>
    <row r="88" spans="1:8" s="2" customFormat="1" x14ac:dyDescent="0.25">
      <c r="A88" s="31"/>
      <c r="B88" s="7" t="s">
        <v>149</v>
      </c>
      <c r="C88" s="7" t="s">
        <v>138</v>
      </c>
      <c r="D88" s="18" t="s">
        <v>95</v>
      </c>
      <c r="E88" s="27" t="s">
        <v>60</v>
      </c>
      <c r="F88" s="7">
        <v>4500</v>
      </c>
      <c r="G88" s="7">
        <v>33863</v>
      </c>
      <c r="H88" s="18">
        <f t="shared" si="1"/>
        <v>152383500</v>
      </c>
    </row>
    <row r="89" spans="1:8" s="2" customFormat="1" x14ac:dyDescent="0.25">
      <c r="A89" s="31"/>
      <c r="B89" s="7" t="s">
        <v>150</v>
      </c>
      <c r="C89" s="7" t="s">
        <v>139</v>
      </c>
      <c r="D89" s="18" t="s">
        <v>95</v>
      </c>
      <c r="E89" s="27" t="s">
        <v>60</v>
      </c>
      <c r="F89" s="7">
        <v>4500</v>
      </c>
      <c r="G89" s="17">
        <v>27358</v>
      </c>
      <c r="H89" s="18">
        <f t="shared" si="1"/>
        <v>123111000</v>
      </c>
    </row>
    <row r="90" spans="1:8" s="2" customFormat="1" x14ac:dyDescent="0.25">
      <c r="A90" s="31"/>
      <c r="B90" s="7" t="s">
        <v>206</v>
      </c>
      <c r="C90" s="7" t="s">
        <v>89</v>
      </c>
      <c r="D90" s="18" t="s">
        <v>93</v>
      </c>
      <c r="E90" s="27" t="s">
        <v>60</v>
      </c>
      <c r="F90" s="7">
        <v>2000</v>
      </c>
      <c r="G90" s="17">
        <v>13160</v>
      </c>
      <c r="H90" s="18">
        <f t="shared" si="1"/>
        <v>26320000</v>
      </c>
    </row>
    <row r="91" spans="1:8" s="2" customFormat="1" x14ac:dyDescent="0.25">
      <c r="A91" s="31"/>
      <c r="B91" s="7" t="s">
        <v>182</v>
      </c>
      <c r="C91" s="7" t="s">
        <v>89</v>
      </c>
      <c r="D91" s="18" t="s">
        <v>95</v>
      </c>
      <c r="E91" s="27" t="s">
        <v>60</v>
      </c>
      <c r="F91" s="7">
        <v>2000</v>
      </c>
      <c r="G91" s="17">
        <v>12383.3</v>
      </c>
      <c r="H91" s="18">
        <f t="shared" si="1"/>
        <v>24766600</v>
      </c>
    </row>
    <row r="92" spans="1:8" s="2" customFormat="1" x14ac:dyDescent="0.25">
      <c r="A92" s="31"/>
      <c r="B92" s="7" t="s">
        <v>183</v>
      </c>
      <c r="C92" s="7" t="s">
        <v>185</v>
      </c>
      <c r="D92" s="18" t="s">
        <v>95</v>
      </c>
      <c r="E92" s="27" t="s">
        <v>61</v>
      </c>
      <c r="F92" s="7">
        <v>432</v>
      </c>
      <c r="G92" s="17">
        <v>78914</v>
      </c>
      <c r="H92" s="18">
        <f t="shared" si="1"/>
        <v>34090848</v>
      </c>
    </row>
    <row r="93" spans="1:8" s="2" customFormat="1" x14ac:dyDescent="0.25">
      <c r="A93" s="31"/>
      <c r="B93" s="7" t="s">
        <v>184</v>
      </c>
      <c r="C93" s="7" t="s">
        <v>186</v>
      </c>
      <c r="D93" s="18" t="s">
        <v>95</v>
      </c>
      <c r="E93" s="27" t="s">
        <v>61</v>
      </c>
      <c r="F93" s="7">
        <v>432</v>
      </c>
      <c r="G93" s="17">
        <v>85609</v>
      </c>
      <c r="H93" s="18">
        <f t="shared" ref="H93:H94" si="2">F93*G93</f>
        <v>36983088</v>
      </c>
    </row>
    <row r="94" spans="1:8" s="2" customFormat="1" x14ac:dyDescent="0.25">
      <c r="A94" s="31"/>
      <c r="B94" s="7" t="s">
        <v>228</v>
      </c>
      <c r="C94" s="7" t="s">
        <v>229</v>
      </c>
      <c r="D94" s="18" t="s">
        <v>95</v>
      </c>
      <c r="E94" s="27" t="s">
        <v>60</v>
      </c>
      <c r="F94" s="7">
        <v>500</v>
      </c>
      <c r="G94" s="17">
        <v>244803</v>
      </c>
      <c r="H94" s="18">
        <f t="shared" si="2"/>
        <v>122401500</v>
      </c>
    </row>
    <row r="95" spans="1:8" s="2" customFormat="1" x14ac:dyDescent="0.25">
      <c r="A95" s="31"/>
      <c r="B95" s="7" t="s">
        <v>231</v>
      </c>
      <c r="C95" s="7" t="s">
        <v>230</v>
      </c>
      <c r="D95" s="18" t="s">
        <v>95</v>
      </c>
      <c r="E95" s="27" t="s">
        <v>60</v>
      </c>
      <c r="F95" s="7">
        <v>500</v>
      </c>
      <c r="G95" s="17">
        <f>[1]Բնութագիր!$F$5</f>
        <v>195925.8</v>
      </c>
      <c r="H95" s="18">
        <f t="shared" si="1"/>
        <v>97962900</v>
      </c>
    </row>
    <row r="96" spans="1:8" s="2" customFormat="1" x14ac:dyDescent="0.25">
      <c r="A96" s="31"/>
      <c r="B96" s="7" t="s">
        <v>151</v>
      </c>
      <c r="C96" s="7" t="s">
        <v>90</v>
      </c>
      <c r="D96" s="18" t="s">
        <v>95</v>
      </c>
      <c r="E96" s="27" t="s">
        <v>60</v>
      </c>
      <c r="F96" s="7">
        <v>1300</v>
      </c>
      <c r="G96" s="17">
        <v>59148</v>
      </c>
      <c r="H96" s="18">
        <f t="shared" si="1"/>
        <v>76892400</v>
      </c>
    </row>
    <row r="97" spans="1:8" s="2" customFormat="1" x14ac:dyDescent="0.25">
      <c r="A97" s="31"/>
      <c r="B97" s="7" t="s">
        <v>194</v>
      </c>
      <c r="C97" s="7" t="s">
        <v>195</v>
      </c>
      <c r="D97" s="18" t="s">
        <v>93</v>
      </c>
      <c r="E97" s="27" t="s">
        <v>60</v>
      </c>
      <c r="F97" s="7">
        <v>2100</v>
      </c>
      <c r="G97" s="17">
        <v>54824</v>
      </c>
      <c r="H97" s="18">
        <f t="shared" ref="H97" si="3">F97*G97</f>
        <v>115130400</v>
      </c>
    </row>
    <row r="98" spans="1:8" s="2" customFormat="1" x14ac:dyDescent="0.25">
      <c r="A98" s="31"/>
      <c r="B98" s="7" t="s">
        <v>196</v>
      </c>
      <c r="C98" s="7" t="s">
        <v>197</v>
      </c>
      <c r="D98" s="18" t="s">
        <v>93</v>
      </c>
      <c r="E98" s="27" t="s">
        <v>60</v>
      </c>
      <c r="F98" s="7">
        <v>2100</v>
      </c>
      <c r="G98" s="17">
        <v>55350</v>
      </c>
      <c r="H98" s="18">
        <f t="shared" si="1"/>
        <v>116235000</v>
      </c>
    </row>
    <row r="99" spans="1:8" s="2" customFormat="1" x14ac:dyDescent="0.25">
      <c r="A99" s="31"/>
      <c r="B99" s="7" t="s">
        <v>152</v>
      </c>
      <c r="C99" s="7" t="s">
        <v>91</v>
      </c>
      <c r="D99" s="18" t="s">
        <v>95</v>
      </c>
      <c r="E99" s="27" t="s">
        <v>60</v>
      </c>
      <c r="F99" s="7">
        <v>2100</v>
      </c>
      <c r="G99" s="17">
        <v>44404</v>
      </c>
      <c r="H99" s="18">
        <f t="shared" si="1"/>
        <v>93248400</v>
      </c>
    </row>
    <row r="100" spans="1:8" s="2" customFormat="1" x14ac:dyDescent="0.25">
      <c r="A100" s="31"/>
      <c r="B100" s="7" t="s">
        <v>187</v>
      </c>
      <c r="C100" s="7" t="s">
        <v>189</v>
      </c>
      <c r="D100" s="18" t="s">
        <v>95</v>
      </c>
      <c r="E100" s="27" t="s">
        <v>6</v>
      </c>
      <c r="F100" s="7">
        <v>90</v>
      </c>
      <c r="G100" s="17">
        <v>548150</v>
      </c>
      <c r="H100" s="18">
        <f t="shared" si="1"/>
        <v>49333500</v>
      </c>
    </row>
    <row r="101" spans="1:8" s="2" customFormat="1" x14ac:dyDescent="0.25">
      <c r="A101" s="31"/>
      <c r="B101" s="7" t="s">
        <v>188</v>
      </c>
      <c r="C101" s="7" t="s">
        <v>190</v>
      </c>
      <c r="D101" s="18" t="s">
        <v>95</v>
      </c>
      <c r="E101" s="27" t="s">
        <v>6</v>
      </c>
      <c r="F101" s="7">
        <v>90</v>
      </c>
      <c r="G101" s="17">
        <v>559149</v>
      </c>
      <c r="H101" s="18">
        <f t="shared" ref="H101" si="4">F101*G101</f>
        <v>50323410</v>
      </c>
    </row>
    <row r="102" spans="1:8" s="2" customFormat="1" x14ac:dyDescent="0.25">
      <c r="A102" s="31"/>
      <c r="B102" s="7" t="s">
        <v>208</v>
      </c>
      <c r="C102" s="7" t="s">
        <v>209</v>
      </c>
      <c r="D102" s="18" t="s">
        <v>93</v>
      </c>
      <c r="E102" s="27" t="s">
        <v>60</v>
      </c>
      <c r="F102" s="7">
        <v>485</v>
      </c>
      <c r="G102" s="17">
        <v>61350</v>
      </c>
      <c r="H102" s="18">
        <f t="shared" si="1"/>
        <v>29754750</v>
      </c>
    </row>
    <row r="103" spans="1:8" s="2" customFormat="1" x14ac:dyDescent="0.25">
      <c r="A103" s="31"/>
      <c r="B103" s="7" t="s">
        <v>211</v>
      </c>
      <c r="C103" s="7" t="s">
        <v>210</v>
      </c>
      <c r="D103" s="18" t="s">
        <v>93</v>
      </c>
      <c r="E103" s="27" t="s">
        <v>60</v>
      </c>
      <c r="F103" s="7">
        <v>485</v>
      </c>
      <c r="G103" s="17">
        <v>61600</v>
      </c>
      <c r="H103" s="18">
        <f t="shared" ref="H103" si="5">F103*G103</f>
        <v>29876000</v>
      </c>
    </row>
    <row r="104" spans="1:8" s="2" customFormat="1" x14ac:dyDescent="0.25">
      <c r="A104" s="31"/>
      <c r="B104" s="7" t="s">
        <v>191</v>
      </c>
      <c r="C104" s="7" t="s">
        <v>207</v>
      </c>
      <c r="D104" s="18" t="s">
        <v>95</v>
      </c>
      <c r="E104" s="27" t="s">
        <v>60</v>
      </c>
      <c r="F104" s="7">
        <v>485</v>
      </c>
      <c r="G104" s="17">
        <v>76115</v>
      </c>
      <c r="H104" s="18">
        <f t="shared" si="1"/>
        <v>36915775</v>
      </c>
    </row>
    <row r="105" spans="1:8" s="2" customFormat="1" x14ac:dyDescent="0.25">
      <c r="A105" s="31"/>
      <c r="B105" s="7" t="s">
        <v>213</v>
      </c>
      <c r="C105" s="7" t="s">
        <v>212</v>
      </c>
      <c r="D105" s="18" t="s">
        <v>93</v>
      </c>
      <c r="E105" s="27" t="s">
        <v>60</v>
      </c>
      <c r="F105" s="7">
        <v>2280</v>
      </c>
      <c r="G105" s="17">
        <v>11382</v>
      </c>
      <c r="H105" s="18">
        <f t="shared" si="1"/>
        <v>25950960</v>
      </c>
    </row>
    <row r="106" spans="1:8" s="2" customFormat="1" x14ac:dyDescent="0.25">
      <c r="A106" s="31"/>
      <c r="B106" s="7" t="s">
        <v>215</v>
      </c>
      <c r="C106" s="7" t="s">
        <v>214</v>
      </c>
      <c r="D106" s="18" t="s">
        <v>93</v>
      </c>
      <c r="E106" s="27" t="s">
        <v>60</v>
      </c>
      <c r="F106" s="7">
        <v>2280</v>
      </c>
      <c r="G106" s="17">
        <v>13975</v>
      </c>
      <c r="H106" s="18">
        <f t="shared" ref="H106" si="6">F106*G106</f>
        <v>31863000</v>
      </c>
    </row>
    <row r="107" spans="1:8" s="2" customFormat="1" x14ac:dyDescent="0.25">
      <c r="A107" s="31"/>
      <c r="B107" s="7" t="s">
        <v>217</v>
      </c>
      <c r="C107" s="7" t="s">
        <v>216</v>
      </c>
      <c r="D107" s="18" t="s">
        <v>93</v>
      </c>
      <c r="E107" s="27" t="s">
        <v>60</v>
      </c>
      <c r="F107" s="7">
        <v>2280</v>
      </c>
      <c r="G107" s="17">
        <v>11580</v>
      </c>
      <c r="H107" s="18">
        <f t="shared" ref="H107" si="7">F107*G107</f>
        <v>26402400</v>
      </c>
    </row>
    <row r="108" spans="1:8" s="2" customFormat="1" x14ac:dyDescent="0.25">
      <c r="A108" s="31"/>
      <c r="B108" s="7" t="s">
        <v>142</v>
      </c>
      <c r="C108" s="7" t="s">
        <v>140</v>
      </c>
      <c r="D108" s="18" t="s">
        <v>93</v>
      </c>
      <c r="E108" s="27" t="s">
        <v>60</v>
      </c>
      <c r="F108" s="7">
        <v>2000</v>
      </c>
      <c r="G108" s="17">
        <v>4245</v>
      </c>
      <c r="H108" s="18">
        <f t="shared" si="1"/>
        <v>8490000</v>
      </c>
    </row>
    <row r="109" spans="1:8" s="2" customFormat="1" x14ac:dyDescent="0.25">
      <c r="A109" s="31"/>
      <c r="B109" s="7" t="s">
        <v>143</v>
      </c>
      <c r="C109" s="7" t="s">
        <v>141</v>
      </c>
      <c r="D109" s="18" t="s">
        <v>93</v>
      </c>
      <c r="E109" s="27" t="s">
        <v>60</v>
      </c>
      <c r="F109" s="7">
        <v>2000</v>
      </c>
      <c r="G109" s="17">
        <v>2975</v>
      </c>
      <c r="H109" s="18">
        <f t="shared" ref="H109" si="8">F109*G109</f>
        <v>5950000</v>
      </c>
    </row>
    <row r="110" spans="1:8" s="2" customFormat="1" x14ac:dyDescent="0.25">
      <c r="A110" s="31"/>
      <c r="B110" s="7" t="s">
        <v>218</v>
      </c>
      <c r="C110" s="7" t="s">
        <v>92</v>
      </c>
      <c r="D110" s="18" t="s">
        <v>93</v>
      </c>
      <c r="E110" s="27" t="s">
        <v>6</v>
      </c>
      <c r="F110" s="7">
        <v>130</v>
      </c>
      <c r="G110" s="17">
        <v>193757</v>
      </c>
      <c r="H110" s="18">
        <f t="shared" si="1"/>
        <v>25188410</v>
      </c>
    </row>
    <row r="111" spans="1:8" s="2" customFormat="1" x14ac:dyDescent="0.25">
      <c r="A111" s="31"/>
      <c r="B111" s="7" t="s">
        <v>153</v>
      </c>
      <c r="C111" s="7" t="s">
        <v>155</v>
      </c>
      <c r="D111" s="18" t="s">
        <v>95</v>
      </c>
      <c r="E111" s="27" t="s">
        <v>60</v>
      </c>
      <c r="F111" s="7">
        <v>4100</v>
      </c>
      <c r="G111" s="17">
        <v>33384</v>
      </c>
      <c r="H111" s="18">
        <f t="shared" ref="H111" si="9">F111*G111</f>
        <v>136874400</v>
      </c>
    </row>
    <row r="112" spans="1:8" s="2" customFormat="1" x14ac:dyDescent="0.25">
      <c r="A112" s="31"/>
      <c r="B112" s="7" t="s">
        <v>154</v>
      </c>
      <c r="C112" s="7" t="s">
        <v>156</v>
      </c>
      <c r="D112" s="18" t="s">
        <v>95</v>
      </c>
      <c r="E112" s="27" t="s">
        <v>60</v>
      </c>
      <c r="F112" s="7">
        <v>4100</v>
      </c>
      <c r="G112" s="17">
        <v>69010</v>
      </c>
      <c r="H112" s="18">
        <f t="shared" ref="H112:H113" si="10">F112*G112</f>
        <v>282941000</v>
      </c>
    </row>
    <row r="113" spans="1:11" s="2" customFormat="1" x14ac:dyDescent="0.25">
      <c r="A113" s="31"/>
      <c r="B113" s="7" t="s">
        <v>219</v>
      </c>
      <c r="C113" s="7" t="s">
        <v>157</v>
      </c>
      <c r="D113" s="18" t="s">
        <v>95</v>
      </c>
      <c r="E113" s="27" t="s">
        <v>60</v>
      </c>
      <c r="F113" s="7">
        <v>4100</v>
      </c>
      <c r="G113" s="17">
        <v>52853</v>
      </c>
      <c r="H113" s="18">
        <f t="shared" si="10"/>
        <v>216697300</v>
      </c>
    </row>
    <row r="114" spans="1:11" s="2" customFormat="1" x14ac:dyDescent="0.25">
      <c r="A114" s="31"/>
      <c r="B114" s="7" t="s">
        <v>220</v>
      </c>
      <c r="C114" s="7" t="s">
        <v>158</v>
      </c>
      <c r="D114" s="18" t="s">
        <v>95</v>
      </c>
      <c r="E114" s="27" t="s">
        <v>60</v>
      </c>
      <c r="F114" s="7">
        <v>4100</v>
      </c>
      <c r="G114" s="17">
        <v>43557</v>
      </c>
      <c r="H114" s="18">
        <f t="shared" si="1"/>
        <v>178583700</v>
      </c>
    </row>
    <row r="115" spans="1:11" s="2" customFormat="1" x14ac:dyDescent="0.25">
      <c r="A115" s="32"/>
      <c r="B115" s="7" t="s">
        <v>235</v>
      </c>
      <c r="C115" s="7" t="s">
        <v>58</v>
      </c>
      <c r="D115" s="18" t="s">
        <v>95</v>
      </c>
      <c r="E115" s="27" t="s">
        <v>60</v>
      </c>
      <c r="F115" s="7">
        <v>1500</v>
      </c>
      <c r="G115" s="17">
        <f>[1]Բնութագիր!$F$6</f>
        <v>5463</v>
      </c>
      <c r="H115" s="18">
        <f t="shared" si="1"/>
        <v>8194500</v>
      </c>
    </row>
    <row r="116" spans="1:11" s="2" customFormat="1" x14ac:dyDescent="0.25">
      <c r="A116" s="30">
        <v>4264</v>
      </c>
      <c r="B116" s="7" t="s">
        <v>222</v>
      </c>
      <c r="C116" s="18" t="s">
        <v>68</v>
      </c>
      <c r="D116" s="18" t="s">
        <v>93</v>
      </c>
      <c r="E116" s="18" t="s">
        <v>61</v>
      </c>
      <c r="F116" s="18"/>
      <c r="G116" s="17">
        <f>467438-419753</f>
        <v>47685</v>
      </c>
      <c r="H116" s="18"/>
    </row>
    <row r="117" spans="1:11" s="2" customFormat="1" x14ac:dyDescent="0.25">
      <c r="A117" s="31"/>
      <c r="B117" s="7" t="s">
        <v>222</v>
      </c>
      <c r="C117" s="18" t="s">
        <v>68</v>
      </c>
      <c r="D117" s="18" t="s">
        <v>93</v>
      </c>
      <c r="E117" s="18" t="s">
        <v>61</v>
      </c>
      <c r="F117" s="18">
        <v>465.29</v>
      </c>
      <c r="G117" s="17">
        <f>757500+419753</f>
        <v>1177253</v>
      </c>
      <c r="H117" s="18">
        <f>F117*G117</f>
        <v>547764048.37</v>
      </c>
    </row>
    <row r="118" spans="1:11" s="2" customFormat="1" x14ac:dyDescent="0.25">
      <c r="A118" s="31"/>
      <c r="B118" s="7" t="s">
        <v>223</v>
      </c>
      <c r="C118" s="18" t="s">
        <v>69</v>
      </c>
      <c r="D118" s="18" t="s">
        <v>93</v>
      </c>
      <c r="E118" s="18" t="s">
        <v>61</v>
      </c>
      <c r="F118" s="18">
        <v>451.2</v>
      </c>
      <c r="G118" s="17">
        <v>182400</v>
      </c>
      <c r="H118" s="18">
        <v>82298880</v>
      </c>
    </row>
    <row r="119" spans="1:11" s="2" customFormat="1" x14ac:dyDescent="0.25">
      <c r="A119" s="31"/>
      <c r="B119" s="19" t="s">
        <v>224</v>
      </c>
      <c r="C119" s="18" t="s">
        <v>70</v>
      </c>
      <c r="D119" s="18" t="s">
        <v>93</v>
      </c>
      <c r="E119" s="20" t="s">
        <v>61</v>
      </c>
      <c r="F119" s="19"/>
      <c r="G119" s="23">
        <f>2026500-1923500</f>
        <v>103000</v>
      </c>
      <c r="H119" s="19"/>
      <c r="J119" s="14"/>
    </row>
    <row r="120" spans="1:11" s="2" customFormat="1" x14ac:dyDescent="0.25">
      <c r="A120" s="32"/>
      <c r="B120" s="19" t="s">
        <v>224</v>
      </c>
      <c r="C120" s="18" t="s">
        <v>70</v>
      </c>
      <c r="D120" s="18" t="s">
        <v>93</v>
      </c>
      <c r="E120" s="20" t="s">
        <v>61</v>
      </c>
      <c r="F120" s="19">
        <v>413</v>
      </c>
      <c r="G120" s="23">
        <f>4944240+1923500</f>
        <v>6867740</v>
      </c>
      <c r="H120" s="19">
        <f>F120*G120</f>
        <v>2836376620</v>
      </c>
    </row>
    <row r="124" spans="1:11" x14ac:dyDescent="0.25">
      <c r="K124" s="24"/>
    </row>
    <row r="125" spans="1:11" x14ac:dyDescent="0.25">
      <c r="K125" s="24"/>
    </row>
  </sheetData>
  <sheetProtection formatCells="0" formatColumns="0" formatRows="0" insertColumns="0" insertRows="0" insertHyperlinks="0" deleteColumns="0" deleteRows="0" sort="0" autoFilter="0" pivotTables="0"/>
  <mergeCells count="8">
    <mergeCell ref="A10:A115"/>
    <mergeCell ref="A116:A120"/>
    <mergeCell ref="D1:H1"/>
    <mergeCell ref="G2:H2"/>
    <mergeCell ref="A4:H5"/>
    <mergeCell ref="A6:H6"/>
    <mergeCell ref="A9:H9"/>
    <mergeCell ref="A2:C2"/>
  </mergeCells>
  <printOptions horizontalCentered="1"/>
  <pageMargins left="0" right="0" top="0" bottom="0" header="0" footer="0"/>
  <pageSetup paperSize="9" fitToHeight="0" pageOrder="overThenDown" orientation="landscape" r:id="rId1"/>
  <headerFooter scaleWithDoc="0" alignWithMargins="0">
    <oddHeader>Page &amp;P&amp;R&amp;F</oddHeader>
    <oddFooter>Page &amp;P&amp;R&amp;F</oddFooter>
  </headerFooter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xRWmazrb2vVp0FsqtDAXei8nXdL/d4x7Gsyg5+Fe0iQ=</DigestValue>
    </Reference>
    <Reference Type="http://www.w3.org/2000/09/xmldsig#Object" URI="#idOfficeObject">
      <DigestMethod Algorithm="http://www.w3.org/2001/04/xmlenc#sha256"/>
      <DigestValue>H4nFokMAJAI+z7s6L5YA0+cE/eEEIDMob6BZPYWCEj4=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QSD9IuUR4LgmwW0ssQQGERuRKRHdCFpMYQYhKwXZZ9k=</DigestValue>
    </Reference>
    <Reference Type="http://www.w3.org/2000/09/xmldsig#Object" URI="#idValidSigLnImg">
      <DigestMethod Algorithm="http://www.w3.org/2001/04/xmlenc#sha256"/>
      <DigestValue>7uvtQBdWbyWMrTvq7hS//rLY0zmJMmCh/P77cw/87PU=</DigestValue>
    </Reference>
    <Reference Type="http://www.w3.org/2000/09/xmldsig#Object" URI="#idInvalidSigLnImg">
      <DigestMethod Algorithm="http://www.w3.org/2001/04/xmlenc#sha256"/>
      <DigestValue>SqsYc/N9IOEHwpOwgyhER7KT3XXxz3qhqC/CtBVzM6Y=</DigestValue>
    </Reference>
  </SignedInfo>
  <SignatureValue>C+XzasvxBvowTGIOj21BCWlAb84irKXJ1uuUFQZFlcvEiH5FBKsWbFpX9dfPdhyYBwrNJO/J/I+I
tRg44U78mZqcPSYLm9fsHkPMTX48uFAuwSNA8Ow0DjJeNJfAzf7rCg0EyvU9zlJKL0aVRE0QA4G2
K7pE3hoPo4zsikxN3dXZgYyqaXD2vwPoXVdEhIDM9DFmo3w45ej60KEJ9Z/7IVa5tLTSls4eJfXd
h2l8Q7Dv6kdRn0ViDlB6pJ7v+H75jQAnRp0oK9iwWluN+cY3GlW3u6MHTx7f3EzJmZ1zW055y5a9
4tT7iTtGL4t47dIbJTQ6ww88tnnXTiGk9IGArg==</SignatureValue>
  <KeyInfo>
    <X509Data>
      <X509Certificate>MIIFQTCCAymgAwIBAgIIdu/y3USzkXUwDQYJKoZIhvcNAQELBQAwQjELMAkGA1UEBhMCQU0xEzARBgNVBAoMCkVLRU5HIENKU0MxCjAIBgNVBAUTATExEjAQBgNVBAMMCUNBIG9mIFJvQTAeFw0xOTEwMjMwNzQ3MjFaFw0yNzEwMjcwOTE4MjJaMHoxCzAJBgNVBAYTAkFNMRcwFQYDVQQEDA7VldWN1LvVitWF1LHVhjEXMBUGA1UEKgwO1LvVjdS/1YjVktWA1LsxFTATBgNVBAUTDDI1NGFhM2Y0ZDYzMjEiMCAGA1UEAwwZT1NJUFlBTiBJU0tVSEkgNTcwMTg5MDc2NzCCASIwDQYJKoZIhvcNAQEBBQADggEPADCCAQoCggEBALwa/96ZmuL/cxJh+1Ir5GygdPLEH+RaDRwMFi1rVwWNx88vHGolCtoGSD1W5+L3Yzq6yiI5Dcra4bx8vs10KypC7Y+FrKaGqan0Y6i9uYMN5MC9gjjmiIIMjdGirg/1x7q0tgfZ1CDVaSkB5qGAG4sEWoqtdczgsOXl8DLAqoxqAkbGLDNZX6VTzZqTAupbJcNH6S/f9UkaHLdPefUxsrYqergEsmbKQciV7jPvzDwHi3g8pn2yeMuN37biLoFHzZ9sgvuB9+Y1qrBMg+vGPud9JPsgL/NAWvwRhQwgg5t48EOv+ieyo8q4jfkG7rZdWRet4WNoEIAT6Xw8X886gF0CAwEAAaOCAQEwgf4wMwYIKwYBBQUHAQEEJzAlMCMGCCsGAQUFBzABhhdodHRwOi8vb2NzcC5wa2kuYW0vb2NzcDAdBgNVHQ4EFgQU+yBlqQ8QApHkMBj9/zJVbiLI17cwDAYDVR0TAQH/BAIwADAfBgNVHSMEGDAWgBTp6vHuJCIuDf9t2MyExjSM312yeTAyBgNVHSAEKzApMCcGBFUdIAAwHzAdBggrBgEFBQcCARYRd3d3LnBraS5hbS9wb2xpY3kwNQYDVR0fBC4wLDAqoCigJoYkaHR0cDovL2NybC5wa2kuYW0vY2l0aXplbmNhXzIwMTMuY3JsMA4GA1UdDwEB/wQEAwIGQDANBgkqhkiG9w0BAQsFAAOCAgEAJ79WN0lxnrqzkqmqD3raHNK8+Duay+iqefqxsSv3uK4ACkbrvnjbxhSxtYZnn16+gLMr6aUZguXLggFAVQiST6a0jXJj942Z1oSOEJKwrX+bst3JNs0fify6EN3cv5sQ3fEdKT3HP1zUNMefm2iL1f1v1JMiMuT2Y9kXiCKKgcAklgDZYWDfkySZLwJO59+rslq0/McSxSK5HVrKBDLcIaMFmuKmEHK7CKmY0Z39z2mMpzt4yt2DHfV4AMzRPAlcbItJXg985tgZ2SqX294lxZ4+HTM6HwJ6MIjHr7k2S6cbNKTfp7INiusn49GPEtYKH6quua03MiGXZ1rKEnSC2829on5m3IxSTQ8KS2KZbej8Tmdp6NPFtJvXj/sLdIvZIioTH6V3flIXdcwv9f+1++Lm2Mg5wfuGdINmawyz8s2aoMzzFiQd78QeQjDcLBQMUF+MDuF/qcMbVS5rfNFMbY1lwIz9zPZ46w4moIKnGEV/XtNFgX95DvGXgQ/YQy7UrRBw/sSAhAkIPhpnq++8yMZksTs6FIKtHowmvdfjDwykVYCw7DsU0Q8B1YmCx0Wy8io26t+SgS1KtcVswzS8/3mqF0r7PNx0RWhvAtJg+d0UMBGBCSrHE6it8ttWSGJ/CYNn0LZa5QSCfQhycafIPPhNW1+MVOPKP9U/oijW3P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UWT6/LjEjB/AwVgZ9knweCsO94tYoJdKkD1WK58wc1k=</DigestValue>
      </Reference>
      <Reference URI="/xl/calcChain.xml?ContentType=application/vnd.openxmlformats-officedocument.spreadsheetml.calcChain+xml">
        <DigestMethod Algorithm="http://www.w3.org/2001/04/xmlenc#sha256"/>
        <DigestValue>OmP7K1ea7ZcZBT9WmWhRbEI/5Xnk8vgNCveOBIACNnM=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3p084/z5lLHQLO0Q3lmLvS359S3wMY/ZJk/wmzCs+R8=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3ZYuSeLSPUNfaaFo+CE5XbH1XWT9fTbsFLiwyyRS+58=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5WUwm2grL7jwRZNUHBqnPUFIBXQdqbPJZjT1SEgjwIs=</DigestValue>
      </Reference>
      <Reference URI="/xl/media/image1.emf?ContentType=image/x-emf">
        <DigestMethod Algorithm="http://www.w3.org/2001/04/xmlenc#sha256"/>
        <DigestValue>pc2GqypicP7me7d7wiMCr7gJB6g/x9aIipF0Se1m3dE=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+u28IgQduLrEPtEYVa5fT2HnB4M3LdjJZFms1U0cIJU=</DigestValue>
      </Reference>
      <Reference URI="/xl/sharedStrings.xml?ContentType=application/vnd.openxmlformats-officedocument.spreadsheetml.sharedStrings+xml">
        <DigestMethod Algorithm="http://www.w3.org/2001/04/xmlenc#sha256"/>
        <DigestValue>H2LsKvGBHRh459Wmqq3HhRnfqcamPIQML7/lfpBV5PI=</DigestValue>
      </Reference>
      <Reference URI="/xl/styles.xml?ContentType=application/vnd.openxmlformats-officedocument.spreadsheetml.styles+xml">
        <DigestMethod Algorithm="http://www.w3.org/2001/04/xmlenc#sha256"/>
        <DigestValue>gGT/XDWWt/Sgav/0+n41a2A25OQZIe5B2vfjtAa54ng=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eOg6LpA3TpQrhtm1D40J5x6bms0fPSjRRlzhb8NDLGU=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QsSLCFNA55y4Uuu6+ZeGB5GHj8Ub63xGKEHdK+LSDag=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2022-04-27T14:47:54Z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{DA44222D-AB44-4EE8-9E49-1500FA19FFCF}</SetupID>
          <SignatureText/>
          <SignatureImage>AQAAAGwAAAAAAAAAAAAAAHoAAAA2AAAAAAAAAAAAAAAvDQAA4gUAACBFTUYAAAEAaPwAAAwAAAABAAAAAAAAAAAAAAAAAAAAgAcAADgEAAAPAgAAKAEAAAAAAAAAAAAAAAAAAJgKCABAhAQARgAAACwAAAAgAAAARU1GKwFAAQAcAAAAEAAAAAIQwNsBAAAAYAAAAGAAAABGAAAAjBQAAIAUAABFTUYrIkAEAAwAAAAAAAAAHkAJAAwAAAAAAAAAJEABAAwAAAAAAAAAMEACABAAAAAEAAAAAACAPyFABwAMAAAAAAAAAAhAAAXYEwAAzBMAAAIQwNsBAAAAAAAAAAAAAAAAAAAAAAAAAAEAAAD/2P/gABBKRklGAAEBAQDIAMgAAP/bAEMACgcHCAcGCggICAsKCgsOGBAODQ0OHRUWERgjHyUkIh8iISYrNy8mKTQpISIwQTE0OTs+Pj4lLkRJQzxINz0+O//bAEMBCgsLDg0OHBAQHDsoIig7Ozs7Ozs7Ozs7Ozs7Ozs7Ozs7Ozs7Ozs7Ozs7Ozs7Ozs7Ozs7Ozs7Ozs7Ozs7Ozs7O//AABEIAHMBA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ZKWikoAWik5ooAWik70UAIetHtS0UAHaiiigAooooAKKWkoAKXNJig0AFLWXqfiPSNIO29vY43Az5YyzfkMmuZufH13qs32Pw1pk0rOMfaZkwq+4Az+v5GtoUKk9UtO/QTaO4eRI1LuwVR1JOAKy38UaMs3lJfRSvnH7s7lHtu6Z9s1x8miXE7fafE0mo3Sg7iqIfLXBPYdPrgd667RLXQmtlk0u3t1A6lFG4fU9audKEFdu/psJSuSweIdNuBuExjTs0qlFP0J6/hWijrKiujBlYZBByDVLUNH0/UrX7PeQ74gQ2A7Lgg5zkEd6qeFyq2EsETF4oZmRWzkdc4H0yB9c1m1Fxug1ubNLiiisigpMUtFACGkp1JQAYoxRS0AJRRRQAtFFJQAUtFAoAKSlpDQAYooooAKBRRQAGiiigAozWXq/iCw0dcTyF5m+7DHy59OOw9zXDXWteJPFV7JZ6fHi3PDxxNgRg9N7/nx39DXRSw86i5tl3ZLkkddrXjLS9IV1WT7VcIceVEeh/2j0H+eK5hNS8VeMHZbFWs7M4+dSUX3+fq3fp+Va+jfD6xtVWXU3+2TY+50jQ+w7/j+VdciLGgRFCqowABgCtXUo0tKau+7/RCs3uclpHw8060/e6ixvpj2YYRfoP/AK9dZDBHBEscSBEUYAFPqrfanY6ZD5t7dRwL23tyfoOp/CuedSpVfvO5VkizXLWkUen+PbiG2ASGW082VRwqtn/62f8AgRqjqHxEZ4pG0bTJbhE63M42Rr/n0JBrlEnm1Uy6l4h1E2tvc/ejhGJJ1GMKo7LxjJ44HWuyjhppNz0TVvP7iJSR1ev+L7e9uG0nT7sRwdLq8QZ2j+6nbJ9TwKu2/iWx0/T4rbS9Lu5IYgFXZGdqjPUt/F68ZzWHY6Rf35WPQ9Ig0myXpeXI3yt7qTz+WP8Aeq1qOtaRoW2zWSXXNTDALCpyqv24HfPrub3punDSEVfyv+L/AOHC7LVv42uhq+b2zS20t8IjSArKrZwCecEfgCK7MVx+k+Fr3Ub2HWPEsitNGQ8FjFxHCexb+83T8fWutmmit4XmmkWONBlnY4AHvXLW9ndKCKV+o+iucvvGlhZuuzbPGxAVkfLOfRVGST+VdDGxeNWKlCRkqeo9qylTlD4kNNPYdRRRmoGFJS0UAJS0UUAJRS0UAJS0lLQAUlLRQAUlLRQAdqQHNFYWteKrTSy1vCpu7sDPlRn7nux7f5+tVCEpu0UJuxs3FzDaQtNcSpFGvVmOAK4nW/G8s0Zi0oNDGx2idly7nPRE65/zxWZt1nxjeAK3nIj8y8rbQY9P77f5yRXaaJ4XsdGPnAGe8YYe4kHP0UdFHsK7OSlQ1nrLsTdy2Ob0bwZd3zm71N5bSOQ5Me7M8vrub+DPoMn1NdvZ2Vrp9stvaQJBEg4VBgVN0qK6u7eygae5mSGNerOcCuepVnVev3DSSJqz9W1zTtEt/Ov7lYsj5U6s30HU1zk/ibV/EMrWvha12wg7X1CcYQf7vv8AgfpVrTvBunabI+qaxcHULwfO89yfkT6A8cepzjtiq9lGH8R/Jb/8AL32Kaaz4n8UDOi2o0uxbpdXI+dx/sjn9AR71R1HSvD/AIXj+267dy6zqLDKRzP98/7uTx/vE+1S654/e58208NR+cycS3jDCRj2z/M/gDXK2VjZG6+3+Ibia+lkOUs4iXkuG9/QflXfSpStzNcq7Ld+rJbWxYWPxD49u0MNuIbCIkISNkEY9v7x+mfwrdiTwz4Tm3SyPrWsHkkDeVPsOQv15OO9UrzXdX1yY6ZZxvAiqFFjpxBcDoPMk+6g/wD1ECtvRfh/FGgfWDHIDg/ZICRF7b2PzSH68e1FSolG09F2X6sEuxjPqPinxtKbexH2Wz3bZDExEaj0aT+I+y+vOK67w54P07w8gkVRPdkYadlxj2Udh+p7k1rT3NjpFlvmkhtLaIYGcKqj0FcZf+MdV8QznTvB1qzY4lv5l2og9s/1GfQd65XOdVcsFyx/rdlJJGz4r8Z2XhqAoNtxesPkgDYx7sew/U/rXK29v4n8brvuF+z2bYIeQFYx3+VBgyfjha6LQ/AOn6fML/UnbU9QJ3GWflVPsp7+5ya29T17StHQtfXsUJAyELZcj2Uc0RqQp+7SV5d/8kDV9ypoXhHS9CYTRRma6xg3EuCw9lHRR9K1LzULPToTNeXMUEY/idgK5S88Y6jdWc11penNb2MKFnvrzKoAO6qMlj6Yz+FYvhjw5ceL531rX5pp7Tf+4jfK+YR1OOyjpx1/Dk9k5J1K0v1YX6I2ZPFmr+IJ3t/CuneZAp2tfXJKRg+w7/z9hWtofhyTTrg39/fyXt86lS33I0BwSFUfQcnn6VoT3un6RbiNmSJY1+WGNckD2UVxeqeNNR1q9/sTQY1s5ZTj7RcSBTjAPy9uh7ZPsOSJjGVRWgrR/rr/AJBpc7HUtdsNKIF1LtJ5wOw9Segq9FIs0SSrna6hhuUg4PqDyK53QfBtvpjrd6hdS6nfjnzpjlUP+ypzj6nJ+ldDJNFEMySIgHJLMBWE1BO0NRq/Ukorn9Q8c+HtNJWW/Ejj+GJS369P1qhpvxCtdV1u2022027AuCdssm0YABOcZPHHrVKhVa5uXQLo6+kpaKxGFBoooAKKKSgAqG7vLext2uLqVYok6sxrO1fxFaaViEbri7f/AFcEfJP19BXHtPq3iu/228UczREhnbm2tv8A44/6fUHNdFOg5LmloiXLsWNb8X3d6BFZCS2tZSVjZVJnnPoi9cf5z2qbRPBL3CibV1MMLHcLNH5f08xu/wBB/wDWroNE8M2ejk3DM11fOMSXU3LH2H90ewrZ71pPEKK5KSsu4KPVkcMEVtCkMEaRRoMKiLgKPQCpM0dK43V/EOoa1qbaF4ZYblH+k3v8MQ9j+nr6dCRzwpubHexqa94ss9HdbSJGvNQl4jtYeWJ98dP51nWfhe81u4XUfFUnmEHMWno37qMf7Xqf85NaGh+HNM8MWrztJ5k+0ma8nPPvyfur7fnmuU8U/ENrmZtM0GYRpjE16QePZB1/Hr6etdVKMpPlor5/1t+Yn5nUa94t0jwxEtsB5twAFitLcDPsOOF/zgGuL1q8vNSZZvFV01tC+Db6LaHMr+m/+7268+gBrCsvtKSmPSreY3UpO65dPMuHyOw/gH6+5rr9H8G3katdajcDTUYHzJC4a4cHrlzwv0H45rp9jDDq8nr+P/AJ5rmG0c85jtmtzaKM+Tptim6XHfI6L7k5PrXTaR4Hmmj/AOJgBp9s/LWtvIWll9pZev4Lx6EVbtta8PaDH9i0Wymu52HIgjLM/oWY8n8M0918Ya5lQ0GhWx7j95MR/T9DWdStUasvdXn/AJAkjWaXQvClgEJt7C3HRRwW/Dqx/M1knxPq2u5j8NaaRCePt94Nkf1UdW/zkVPpvgPR7Of7VdiXU7snJmvG38/7vT88n3rpQAAAAAB2HauNypxemr8/8i9Txi+ENz4uks/FGs3PlWrFZJGjb5yMcIighQc9fTnvx6DpuuaBaW6ad4eRLgouRFBzjIzlu/1JGa3LrS9PvnD3dhbXDrwGlhVyPzFTwwRW8YjhiSJB0VFAA/AVpUxCqJJrb7hWMGex17VmHm3v9n25PKQ8MfqQc/kR9Km07wfo2nOJhai4uM7jNcfO2fX0B9wM1t0Vg6srWWiHYzte0eLXtGuNMmkeJZwPnTqCCGB9+QK53T/BWs2JiRfFdx9niBVYliIAX0A3Y/Q12dFEas4qy2HYzrHRbWyjAYvcyDrJMQST64AA/SqeveENI8QnzLuFknxt8+EhXx6HqD+INbtFJVJqXMnqFkcpD4JmgURp4m1URAYCB0wB6DIIH5VMvgXS3XF3cX94O/nXJwfwXArpKWr9vU7hZGZY+HNE00hrPTLaJ16P5YLfmeakh0a0j1qfWChe7mjWLexzsQfwj0yeTV4UtZuUnuwDmlpOaXFSAUUVS1PVbTSbU3F3JtXoqjlmPoB3ppNuyAtSSJFG0kjBFUZJY4Arkdb8YAxOLCQQ24O1rxxwx9Ix/Ef88daydZ1e91O6itriF5JpjmDSYG+Yjs07dh32/mR1rf8AD/hM2kiajrDpc6hgBEUfurYf3UXp+P8A+s9apwpLmnq+39f16kXb2MfRvCt3rGZtQilsbJz80bsftFyP9s/wj2H/ANc9za2lvY2yW9rCkMMYwqIMAVN0orCrVlUepSVgpKXFVNR1Ox0q3NxfXEcEY7sevsB3rNJt2Qyj4ue+j8Lai2nBjc+Sduz72ON2PfbnFeY6L44XR9KisLOJLbZiSWYgs0z5OR6YxgD0A71v6v4p1zxJZTr4f0+eKwGVkuinLDocf/WyfpTPD/hvTonhK6PLqVxKCz3FxHiOJhjIx079yTwfpXp0oxpUmqivrt/mQ3dmBqWt6t4ocTTyFbQNhAF/dg+yj7zfWp7f4deIJT9rtVhRZeqXL7HIPPQDgfrXpGmeGre0n+2XRFzdkkhm+7GOwUH0/wA4rapTxzilGkrISh3OO0nRPEtpaJbommadtADSW7l2b6hk/wDZq1o/DEMkgl1C5lvJB6kgfzJ/XFblFcUq05O5fKiG2s7azj8u2gjhT0RQKmoorHcYUUUUAFFFFACUtFFACd6KWigAzikpaSgBaSiloAT+VLQaKAFpKWsDxD4hexdNO02L7VqlxxHEORGP7ze1VCDm7ITdi1rGuwaZtgRTcXsvEVunLMfU+gripn1DUtaMFo4vdY6S3HW308ei/wC17+vTnJoktb46qdF0+4+0azcru1HUTnECHGUX07emeOnbutF0az0LTksrNMKOXc/ekbux967LxoR01b/r7vzJ1ZX0Dw7aaDA3lkzXUvM9zJy8h/oPb+Z5rYoxTJJEiQySOqIoyWY4ArjlJyd3uWOqK5uILSFprmZIY1GWd2CgfjXKan47V7g6f4etH1O8PQqDsX3J9PfIFMtvBt/rM63viy+M/dbKBiI0+pH9MfU1sqPKr1Hb8xX7BdeNbrVbhrLwnp7Xzg7Xu5AVhj9+f8+xqTT/AAIJ7gX3ia8bVbvtGeIU9sd/0HtXVWtpb2VulvawJDEg+VEXAFS0nV5VamrfmFhscaRIscaKiKMBVGAB9KXFLRWAwo6UUUAFLSUUALSZoooAKKKKACiiigAxS0UlABRRSUALSUUtABRiiigA70UUUAYnibXjpFvFb2sfn6hdtstofU+p9hS+HfD40eKSe5lNzqFwd1xcN3P90e38/wAgOf16+j0P4iWmp6mriyktfJilCFgj5Oen1/Wtp/HfhlIjJ/a0RAGcBWyfwxXW6c1TSgr33/y+RPXU5SLVJvAfivVJdWtJ5LLUJC8VzGAe5IHJx/ERjOeOlbknxP8ADIi3QzXNxL2hjt2DH/vrA/WlHi671rMeh6HNdRt/y2uBsjI/kfzz7VNB4WvL1R/a96qR5ybWyUIn0LYGR9AD71pLketZWfr+gX7GTP8AES7vWFtpOj3BuJD8gdcnHqR2/I0638I654glFx4n1CSKDA22kL8/iRwPqOfpXZWGmWWmQ+VZW0cK99o5b6nqfxq1WTxEY6Uo28+ocvcp6ZpGn6Pbi30+1jt077By3uT1Jq5RiiuZtt3ZQYooopAFGaDRQAtGaSl6UAJR/OlpKADFBFFFABRiig0AFLSUdKACiiigAoozRmgANApKKAFFFFJQAtGeaM0UARXFvBdRGK4hjmjPVJFDA/gaqw6HpFu4eDS7ONs53JbqD/KiiqTa0Av4pe1FFSAh6UUUUALR3oooAKO1FFACUUUUAJS0UUALSdqKKACg0UUAHeiiigBO9LRRQAd6DRRQAUd6KKADvSUUUALRRRQACiiimB//2QAIQAEIJAAAABgAAAACEMDbAQAAAAMAAAAAAAAAAAAAAAAAAAAbQAAAQAAAADQAAAABAAAAAgAAAAAAAL8AAAC/AACAQwAA5kIDAAAAAAAAgAAAAID///VCAAAAgAAAAID//1tCIQAAAAgAAABiAAAADAAAAAEAAAAVAAAADAAAAAQAAAAVAAAADAAAAAQAAABRAAAAeOYAAAAAAAAAAAAAegAAADYAAAAAAAAAAAAAAAAAAAAAAAAAAAEAAHMAAABQAAAAKAAAAHgAAAAA5gAAAAAAACAAzAB7AAAANwAAACgAAAAAAQAAcwAAAAEAEAAAAAAAAAAAAAAAAAAAAAAAAAAAAAAAAAD/f/9//3//f997/3//f/9//3//f/9//3//f99/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33//f79733vf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xtnFUZwLU8pLSUMJU8tkTUUQndS/G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zRGLynPHFQt8CAQITAl7hwQIREh8CCuGPEclTG9Vn9v/3v/e/9//3//f/5//n/+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+/e3ZSDSFrELAYdzGWNfc9OEI5RjpGGkaWNTMp8iB1LTIlzxhzLR5f33vfd/9//3/ed/57/n//f/5//3/d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39zUS0PJXMxvlp/b997/3//f/9//3//f797X2t6TpMtUSm1NdY5MSVzLTlKn3Pfe/9//3//f997/3//f/9//n/9f91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H2fPHBIlfFK/d/9//3//f99733vfe/9//3/fe/97/39fazdGkjG0NZQxUinOGLU13V7fe/9//3//f/9/3Xv+f/5//3//f/9//n//f/9//3/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fXrAYFCXfXt9733f/f/9//3//f/9//3//f/9//3/ed997/3//fzxjmFJXSlhKFkKTMVApWEq/d/9/v3f/f/9//3//f/9//n/+f/5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Hv/f95e8yAUJR9n/3//f/97/3//f/9//H/8f/5//3/+f/5//n//f/9//3//e/9/+14WQvU9mk7VOc4YlDGfc79333v/e/9//3//f/5//n/9f/1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f28zJRMlXEr/e/97/3//f/9//H/8f/x//n//f/9//3//f/573nv/e/9/33v/f/9/n3PdWntOOkbYPXQt1jm8Vt97/3//f953/n/+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v/e3ItEiHXOb9z/3//e/9//Xv9f/x//X/+f/9//3//f957/3//f/9/Xm/8XlhKm1LeXl9rX2v/XjtG2D2XMXYxlTF6Tn9v/3//f/97/3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19RKe8cfE7fe/9//3/9f/1//n//f757/3//f797/39/c7ta8CRMENEc8iDSHNIcsBTQGPAcUymWMfo9+0HZOVQplDFZSn9v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c1ZGDyF1Lf9e/3/fe917/n/+f99//3/ff99//38dZ3IxSxATKVUtshxwEHAUbxSvFK4U7xzvHBAhjhQTIVUpVi0TJTMlljU5Rl9r/3//f997/3//f953/3//f/9//3//f/9//3//f917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nnP0OREhljGfc993/3/ed997/3//f/9//3+bVu4gczGuHI4YEiV1Md9eH2efc593f295TnEtihByKVIldC1UKfMgcBD0IJk1Nim3NR9j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//X//f15ntTXwHNU5/3vfe/9/33//f/9//3/ff3xSrRiMFO4g/mLff99//3//f99//3//f/9//3/fe15nmU72PXtOn1Y9SjcpsxiSFHcxUymTMR1j/3//f/9//3/fe997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9//38eY5MxUSlxLf9733v/f997/3//fz9v8SDOHDAlulrfe/9//3/+f/57/3//f/9//3//f997/3//f/97n28fY3xOPEYcRvo9EyXQHO8ccSl3Sp9v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33v/f997PWMvIXMtUin/f997/3/ed/9/f3PQHDEpUClea/9/33v9e/1//n/+f/5//n//f/9//3//e/9//3//f/9//3s/Z5xSGEI5QnQtMSEQIe4YUSW8Vl9r/3//f/9/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7tWdC2WMZU1/3/ed/17/39/b9AcECUwKb9333v/f/9//3//f/9//3//f/9//3//f/9//3//f/57/nv/e/9//3+/c59v/Vq0MTMldi1WKU0IcjF4Up93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f/9//3/ff/9//3/dd/9733ucUjIllDFWRv97/3/fd59z1jkxKTElX2/fe/9//3//f/9//3//f/9//3//f/9//3//f/97/3/+f/5//Xv+e/97/3/fe79z/175PTUldjHvHMwYLymZUp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/FpxKS8lWEa/c/9//38cYw8hMSX3Qf9//3//f/9//3v/f/9//3//f/9//3//f/9//3//f/9//3//f/9//3//f/9//3//f997Pmd5TlMtdTEzKc4YkzEeY/9/v3f/f/9//3/+e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9takjEwJRg+X2vfd79zWEoxJa0Uek6/d/9/33v/f/9//3//f/9//3//f/9//3//f/9//3//f/9//3/+f/9//3//f/9//3//f793H2P5PTMlUinOGKwQszV/b/9//3//f/9/3ne8d/57/3/ff/9//3//f99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+7Ui8hMCUYQt97/3u/d3AtDyFSLT9nn3P/f/9//n/+f/9//3//f/9//3//f/9//3//f/9//3//f/9//3//f/9//3//f/9//3//f59v/l44RpQ1MSUQIc4c90Ff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97/3//f79zulKSLQ8hUyn/f993HWNxLe8cjhQfZ/9//3/9e/17/n//f957/3//f/9//3//f/9//3//f/9//3//f/9//3/ee/9//3//f/9//3//f19reU7WPTIp0BzPHPAgOEq/d79733v/f/9//X/+f/5//3//f/9//3//f/9//3//f/9//3//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9pWcSlSKVIpP2f/f/9eMiUzJfAg/l7fe/9//n/+f/5//3//f/9//3//f/9//3//f/9//3//f/9//3//f/9//3//f/9//3/ed793/3//f593e1J0MTIpUynOGM4cu1b/f/9//3//f/5//n/+f/9//3//f/9//3//f/9//3//f/5//n/9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/f/9/n3McX3Epci3WOX9vv3feWjIlMSUxJR1f/3//f/17/n//f/97/n//f/9//3//f/9//3//f/9//3//f/9//3//f/9//3/+f/9//3//f79333/ff793vFa2OVItUSmtGFEp3Vr/f/9//3//f/9//3//f/9//3//f/9//3//f/5//n/9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WfTNTIllzE/Z59z/lpxKe8ctDUdX993/3//f/9//nv/f/5//3//f/9//3//f/9//3//f/9//3//f/5//3//f/9/vXfff/9//3//f99/33v/f59zeU5RKVEpMiUyJTEl/F5/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35n1TW3NfEcn3Pfe/1eki3NFHIpX2v/f/97/3f/f/5//3/+f/9//3//f/9//3//f/9//3//f/9//3/+f/9//3//f/9//3//f/9//3//f/9//3//f39vWUpTLfEgMiXvIBdGP2vf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teZzZCky3WOf9e33tfZ5It7xwRIR9j/3/fd/97/3//f/9/3nv/f/9//3//f/9//3//f/9//3//f/9//3//f/9//3//f/9//3//f/9//3//f/9//3//e19rWUYxJREhrhgQIRdGf3P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97vnN4TpMx1jm9Vt97P2dTKZYx0Bg5Qv97/3/fe/9//3//f99733//f997/3//f/9//3//f/9//3//f/9//3//f/9//3//f/9//3//f/9//3//f/9//3/fd39v1jkyKa4YzhwPJVdKX2//f/9//3//f/9//3v+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993uFL1PbU1vlbfe39vcykRIc4Ym06fc/9//3//f997/3//f997/3//f/9//3//f/9//3//f/9//n/9f/9//3//f/9//3//f/9//3//f/97/3//f/9//3//fx9n9kFRKe8gSgwQJb1an3fff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e/5//3//f/xe9z10LTtG33ufc9U5ci3vHPdBv3t/c/9//3+fd/9//3//f/9//3//f/9//3//f/9//3/9f/1//X//f/9//3//f/9/33//f/9//3//f/5//Xv+e/9//3+/e/1ecjEQJfAgbBBSLbxW33v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v+f/9//38+Z9g9ljH5Qd97n3MWQlMprxiUNd9//3//f/9/nnf/f/9//3//f/9//3//f/9//3//f/9//n//f/9//3//f/9//3//f/9//3//f/9//n/+f/5/3nv/f/9//3//f7tWczFzLREljBAvJdxa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1//n//f/9/P2sZRpU1ECE/Z79zOUaVMfAkDyVfb/9/33v/f713/3/+f/9//3//f/9//3//f/9//3//f/9//3//f/9//3//f99//3/ff/9//n//f/5//n/+f/9//3//f793/3+/e3pSDyFRKQ8lzRxxLfxe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//3//f99/lTW3OXUtnVL/f1hKczFzMe0gu1r/f793/3//f/9//n//f/9//3//f/9//3//f/9//3//f/9//3//f/5//3//f/9//3//f/9/33+/e/9//n/cd713/3//f/9//3+fc1dKcS0wJRAlECH4QT9nv3f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1tOdTGUMRVC/3/eXrY5ECUvJXdO/3//f/9//3//f/9//3//f/9//3//f/9//3//f/9//3//f/5//n/+f/5/3n//f99//3//f/9//n/+f/5//3/+e/9//3//e993/38+axZCECUQIfAgzhw3Sj1r/3//f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9YtQ9sjUWQp9zX2v3Oe8cDR0TPt93/3//f/9//3//f/9//3//f/9//3//f/9//3//f/9//3//f/9//3//f/9//3//f/9//3//f/9//3//f/9//3//f/9//3//f/9/v3v8YtQ9MCnvIPIg0RybUr93/3//f59vHV/dWhdCHmP/e/9//3//f99//3/ff/9//3/ff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99/PWcVRnEttTF/a993OUZQJQ0dTimfc/9/33v/f997/3//f757/3//f/9//3//f/9//3//f/9//3//f/9//3//f/9//3//f/9//3//f/9//3//f/9//3//f/9/33v/f/9/n3OZVtY9EyGyGM8YcSmYTn9rekqUMbY1nE4XQnhOLCG5Vr93/3++e/9/33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1reE5yKXMpX2f/e1lGECFyLQ4dmE7/f/9//3//f/9//3/de/9//3//f/9//3//f/9//3//f/9//3//f/9//3//f/9//3//f/9//3//f/9//3//f/9//3//f/9//3//f/9/X285ShAhMCVQKe4c7xh1Ldk5+T2cTvxaGl9MJVRKNUZda/9//3//f/9/33vf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33u/e/9//3/fe9tWDx0vIXpK33s/Z/Accy3uHDZC/3+fc/9//3/9f/5//3//f/9//3//f/9//3//f/9//3//f/9//3//f/9//3//f/9//3//f/9//3//f/9/3nv/f/9//3+/d99//3//f793P2fTOQ4hUilUKdIYVil+St93X2f6WlNGlU4bY9la11acb997/3//f997vnf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N/a9Q1MSW2NR9j/3/4Pa8UUylyLb9z/3/+f/17/nv/f/9//3//f/9//3//f/9//3//f/9//3//f/9//3//f/9//3//f/9//3//f/9//3//f/9//3//f/9//3//f99//3/fe793/F60MfEcFSHTGNMc+T3fd59v33u/cztjO2O3UtA5O2P/f997/3v/f713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X2ubUlIpUylcSl9vf1ITIRAhkS19a/9//nf/e/9//3//f/9//3//f/9//3//f/9//3//f/9//3//f/9//3//f/9//3//f/9//3//f/9//3/+f/9//3//f99//3//f/9/v3ffd39vOUIUIfUcNyXzIK0UeU7fd/97/3/fd/taFD7zOdpWf2v/e/9//3//f/5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793/3//e997/l5TKXYtXUpfax9fcynNGFAl2Vb/e/9//3//f/9//3//f/9//3//f/9//3//f/9//3//f/9//3//f/9//3//f/9//3//f/9//3//f/9//3//f997/3//f/9//3//f/9/33e/dz9nFSUXIRYhVikzJVEpWEr7Xr9zP2M3QtU19TlXRh1f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e/9/v3O/d59v+D1ULbY1/1pfZxhCMCFxKXdKn2//e/9//3//f/9//3//f/9//3//f/9//3//f/9//3//f/9//3//f/9//3//f/9//3/de/9//3//f/9//3//f997/3//f713/3//f/97n3N+Tnkx1hxxENIY0BitFO8gcy2+Ul9nnk7XNbUx9jl5Tr9z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eZ5lOlDG2NZ1Sf2vdVlElEB1zLb9z/3//f/9//3//f/9//3//f/9//3//f/9//3//f/5//3//f/9//3//f/9//3//f/9//3//f/9//3//f/9//3//f/9/3nv+f/9/33f/f31OshjVHPYg1BwUIZAU0hyxGNIU0hSZMZ9Sn1K3NbUxWEqfb/9//3/fe/9/33v/f/9//3//f/9/33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17/3//f/9//3//f/97n3P8XjdCky3VNd1WH2PZOVQpUCk1Qp9z33v/f/9//3v/f/9//3//f/9//3//f/9//3//f/9//3//f/9//3//f/9//3//f/9//3/+f/9//3//f/9//3/+f/9/3Hf/fz5n8BwUJZIUsxiSFJIUFiXVHNYc1BgWITglmS27Nfs9tzV0LbMxHV+fc/9//3//f/9//3/fe/9/33//f/9//3//f/9//3//f997/3//f957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PGcVQtU5+T1+Tj9nO0bNGHApsjWfb/9//3//f/9//3//f/9//3//f/9//3//f/9//3//f/9//3//f/9//3//f/9//3//f/9//3//f/9//3//f/9//3/ee/9/F0JLCPEc8yA0KdEcdzH9QZ01Oi1YKRYh9RizFDcl3Dk9Qvo91zXWNThGPmefc9ta21o+Z/xeXmu/d997/3//f99733vfe/9//3/fe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e/97/3v/f/97mlLYPdg5tzU/Z/9aMCUPHQ4h/Frfe997/3//f/9//3//f/9//3/+f/9//3//f/9//3//f/9//3//f/9//3//f/9//3//f/9//3/+f/9/3X/ef/9/33sPIfAc0By2Nfc9ESEzJbo5P0qcNXgtVylXJVgp9hzUGFgpPkb6Ofk9dCkQHc4Y7hzOGKwUqxSrFGgMaAwMIfM9l1Jca/9//3//e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v/f/9//3//fx1j9T1aSpU131ofY9Y5tDEvJRZCn2//f/9//3//f/9//3//f/9//3//f/9//3//f/9//3//f/9//3//f/9//3//f/9//3//f/9//n/+f95//3//fzEpEiHQGL9Wf2uzMf5a1jkUJV1KW0aVLVQldimZLTch9RzVGLoxmTGXLfIYrxCwFBIdEiEQIbU5m1LcWtxaeE4UQtI5Ez40Rvlanm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793/3/fezZK90G2NRtCf2++UrU1DyGzNT5n33v/f/9//3/ef/9//3//f/9//3//f/9//3//f/9//3//f/9//3//f/9//3//f/9//3/+f/5//3/fe/9/WkqvFBMlEiH/f/9/v3PaVjdG/Vp/Z/xW1jUSHRQhmjF6LfYcFyFRCHEMFSEVHfQcFCHZNZ5OX2t/bz9nek4WPtM5FD64UvpauFJVRlZKPWO/c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cY/g9uDWWMb9Wvlb3PXEpDSHZWl1r/3//f/9//3//f/9//3//f/9//3//f/9//3//f/9//3//f/9//3//f/9//3//f/9//n/+f957/3+fd1QpNSmQEL5W33f/e5xvnG//e/9//3v/d3tKVCX0HHotvTWcMfcc9xy0EPYYmzGaLRUhlzF9Tl9rv3f/f993v3e/c7lSVkZ3SphOmE41QlZGmFJ8b5xz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H198Trc1dC1aSv9eWUowJewcNUZea/9//3//f/9//3//f/9//3//f/9//3//f/9//3//f/9//3//f/9//3//f/9//3+8d/5//3//f/9/316wGJYx7xweY/9//3v/e/97/3vfd993/39fZ/g9FCEWJTkptRjVGLQU1RScMXstWSk2JZkx2TlcSj9j33f/e/97/3v/e15nuVI1QlZGVkZ3SrE1FEaYUl1rv3f/f/9//3//f/9//3//f/9//3//f/9//3//f/9//3//f/9//n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79v/Vr2OZMt1jmeUh9jtjVSKTAl/V7/f/9//3//f/9//n//f/9//3//f99//3//f/9//3//f/9//3//f/9//3//f/9//3//f/9//3//f3lOcS0wJe0cPmPfe/9/33v/f957/3//f/9//38/Z1QpNikVIbMU1Rg4KRclOCVaKb453zlZKTUl1zVZRl9j/3f/f/93/3//e/97nm8aX1VG9j06Rvg9cy3VOXlKPmffe/9//3//f/97/3//f/9//3//f99/33//f/9//n/9f/x//X/8f/x//X//f/9//3//f/9//n/+f/9//3//f/9//3//f/9//3//f/9//3//f/5//3//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fd15nOEKULbYxO0Zfa3QttTUPIVdG33f/f/9//3v/f/9//3/ff/9//3/ff/9//3//f/9//3//f/5//3//f/9//3//f/9//3//f/9/f2/aWi4lcS1qDH9vv3f/f553/3//f/9/vnvff997v3taTjMl8iDTHLMYmzF6MfcclRA5IZsx/Dl2KRIdlC31NfxW33f/e99z/3v/f/9//3v9WnxO1jWULZQxtTWTMZIteEp/a/9//3/fe/9//3/fe997/3//f/9//n/+f/1//X/8f/1//X/+f/9//3//f/9//3//f/5//3//f/9//3//f/9//3//f/9//3//f/17/n//f/9//3//f/9//3//f/9//3//f/9//3/+f/5//X/+f/5//3//f/9//3//f/9//3//f/9//3//f/9//3//f/9//3//f/9//3//f/9//n//f/5//3//f/9//3//f/9//3//f/9//3//f/9//3//f/9//3//f/9//3//f/9//3//f/9//3//f/9//3//f/9//3//f/9//3//f/9//3//f/9//3//f/9//3//f/9//3//f/9//3//f/9//3//f/9//3//f/9//3//f/9//3//f/9//3//f/9//3//f/9//3//f/9//3//f/9//3//f/9//3//f/9//3//f/9//3//f/9//3//e/9//3+fb5pS9z2VMbY1X2s6RnIpDyFxLZ9vv3P/f/9//3//f/9/33//f/9//3//f/9//3//f/9//3//f/9//3//f/9//3//f/9//3//f997d04NHdQ5agz9Wt97/3/+f/9//3//f797/3//f/9/n3OTMa8U9CDUHJs1P0pXKVYl0xQWIbw1WSk2JVYpMiXVNftav3P/f/9//3v/e/93/3v/f35rVkZxKZMt1Tm1NVEpszW7Wr93/3v/f/9//3//f/9//3//f/9//3//f/9//3//f/9//3//f/9//3//f/9//3//f/9//X/+f/5//Xv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38eYzhGtTVSKd5aX2tyKTAh7hyaUr9333vfe/9//3//f/5//H/9f/5//n//f/9//3//f/9//3//f/9//3//f/9//3//f/9//3/fd9taDR0vIVApNkaec997/3//f99//3//f953/3v/f9979T1sDPMcFSWZMb9WtzUUHTcl9hw5Kd05eS3aOTIlDx30Odpan2//e/9//3/9d91z/3//f/9/PmdZSpMxci0QJQ8lcS03Sh1jv3f/f/9/3nv/f/9//3//f/9/33//f/9//3//f/9//3//f997/3/fe/9//n/+f/1//X/9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/f/9//3//f/97f2seXxdClDFaRp9vGEJzKe4Y9TkeY/9//3//f/5//n/7f/1//H/+f/5//3//f/9//3//f/9//3//f/9//3//f/9//3v/f/9/v3d4TpEtcS3tGHIxn3f/f55z/3//f/97/3++c/9//3/fe3hO7hzyII8QVCW/Vt9a2jUWIdUY9yDVHP09n1LZPfAckjH0PbhS/3v/e/57/3//f/9//3//f79333cdYzdKci0wJRAlMilRLTVGfm//f/9//3//f/9/v3f/f/9//3//f/9//3//f/9//3//f/9//3//f/5//n/8e/5//n//f/9//3//f/9/33v/f/5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9f/1//3//f99733v/f997X2ubUrU1tTH/Wj9ntjHPGJMtmlK/c/9//3/9f/1//H/9f/1//n//f/9//3//f/9//3//f/9//3//f/9//3//f793/3/fe/9/PmcNIXIxESXvIJlS/3+9d/57/3/dd/9//3//e/97/3/8Xg8hUynxGG0IljFfa79Wdy02JfUc9SAWJZ9S/2J0LVEp9DlNJflavnP/f/9/3nf/e/9//3//f/9/33u/d7xaczHPIBEpMCWrFA4l3F7/f/9/33v/f/9//3//f/9//3//f/9//3/fd/9//3//f/9//3//f/57/3//f/9//3//f/9//3//f/9//3/+f/9//n/+f/5//n/+f/9//3//f/9//3//f/9//3//f/9//3/+f/9//n/+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9x7/X/+f/9//3//f/9/33v/f9933FaTLRg+W0Z/a1xKMyXvGPU9f2v/f/9//Xv+f/1//n/+f/9//3//f/9//3//f/9//3//f/9//3//f/9/33v/f/9//3/fe7931D0RJc8YzRg1Rv9//3+8c/9//nv/f/9//3/fe/9/v3dvLfAc0RivFFMpnE4/Z/9elzE1JfUgFSXaOf9i31r3PZMxzhzVOR5jv3f/f/9//3/+e/57/3//f/9//3//fx9n9kHxIDMpMimtFO4gNkafb/9//3//f/9//3//f/97/3//f/9//3//f/9/33v/f/9//3//f/9//3//f/9//3//f/9//3//f/9//3//f/5//3/+f/9//n//f/9//3//f/9//3//f/9//3//f/9//n/+f/5//n/+f/9//n//f/9//3//f/9//3//f/9//3//f/9//3//f/9//3//f/9//n//f/5//3//f/9//3//f/9//3//f/9//3//f/9//3//f/9//3//f/9//3//f/9//3//f/9//3//f/9//3//f/9//3//f/9//3//f/9//3//f/9//3//f/9//3//f/9//3//f/9//3//f/9//3//f/9//3//f/9//3//f/9//3//f/9//3//f/9//3//f/9//3//f/9//3//f/9//3//f/9//3//f95//3//f/9//n//f/9//3//f993/3u/c/xatDXVNdc5/17fWvg57xgvIdpW33v/f/9//3//f/9//3//f/9//3//f/9//3//f/9//3//f/9//3v/f993/3//f/9/33/ffzhKtDVyLS8lTikbY/9/3nf/f/9//3/fe/9//3+9d/9/ek50La0UzhjNGLU1/14/Z99alzU1JRMh0RhdTn9vvlaWNXQtESX2PV9r/3//e/9//3//f/9//3//f/9//3//f793fE5TKTElDyHtHA4h0jWfb993/3//f/9//3v/e/9//3//f1xrdk5wMS8lLyVRLfQ9mVJda997/3//f/9//3//f/9//3//f/9//3/+f/5//n/+f/5//3//f/9//3//f/9//3//f/9//n/+f/5//n/+f/5//n//f/9//3//f/9//3//f/9//3//f/9//3//f/9//3//f/9//n/+f/5//n//f/9//3//f/9//3//f/9//3//f/9//3//f/9//3//f/5//3/+f/9//3//f/9//3//f/9//3//f/9//3//f/9//3//f/9//3//f/9//3//f/9//3//f/9//3//f/9//3//f/9//3//f/9//3//f/9//3//f/9//3//f/9//3//f/9//3//f/9//3//f/9//3//f/9//3//f/9//3//f/9//3//f/9//3//f/9//3//f/9//3//f/9//3s9YzdCcSnYNTxGH2OeUlQp7xgXQp9z33v/f/9//3//f/5/3Xv/f/9//3//f/9//3/+f/9//3//f/9//3//f/9//3//f/9//38+ZzhGUinOHA8heE7fe/9//3//f997/3//f/9//3v/e39vFkIwJVIprhjPHDlG/3+fc3tOUynwHPIgFCFeTn9zXEoaQpUx7xwXQt97v3f/f/9//3/+e/9//n/9f/9//3//f/97f296TjEl7xwwJe4c1Dk+Z/9//3/+d/9//nv/f1xn6xxwLc4c8CBTKRElMSlQKYkQyRjQNfle/3+/d/9/33v/f/9//3//f/9//3//f/9//3/+f/9//3//f/9//3//f/9//3/+f/9//3/+f/5//n//f/9//3/fe/9//3//f/9//3/+f/9//3//f/9//3/ef95//n//f/5//n/+f/9/3n//f/9//3//f/9//n/+f/5//3//f/9//3//f/5//3//f/9//n/+f/5//3//f/9//nv+f/9//3//f/9//3//f/9//3//f/9//3//f/9//3//f/9//3//f/9//3//f/9//3//f/9//3//f/9//3//f/9//3//f/9//3//f/9//3//f/9//3//f/9//3//f/9//3//f/9//3//f/9//3//f/9//3//f/9//3//f/9//3//f/9//3//f993HGO6UnQpVCm3Mf9e31q3NTMl8BzdWt9733vff/9//3/+f/5/3nv/f/9//3//f/9//3/ee/9//3//f/9//3//f/9//3/fe/9/33u8VlMt8CAxKZM1X2ufc/9//3/fe/97/3//f/9//3//e/xeMCXOGBAlzhwQJX9v/3+fc9Y58Rw1KfIcVi2/Wt9eXErYPTMpECH3Qb93n3P/f/9//n/8e/x//X/dd/9//3+/d99733ucVlIp7yBRKe0ckTE8Z/9//3v/f/9/cC3tHO8gjRQzKW0QMim0NR5juVaXUpdSNEaXUvtef2/fe/9//3//f/9//3//f/9//3//f/5//nv/f/9//nv/f/9/vnf/f/9//3//f/5//3/ee957/3//f/9//3++d/9//n/+f/9//3//f/5//n//f/9//3//f/9//3/+f/5//3//f/9//3/ff/9//3//f/9//3//f/9//3//f/9//3/de/5//n//f/9//3//f/9/3Xv/f/9//n//f/9/3Xf/f/9//3//f/9//3//f/9//3//f/9//3//f/9//3//f/9//3//f/9//3//f/9//3//f/9//3//f/9//3//f/9//3//f/9//3//f/9//3//f/9//3//f/9//3//f/9//3//f/9//3//f/9//3//f/9//3//f/5//3//f/9//3//f793/l74Pdc5dS0bQt9aHEJVKVQp9z2/d/9//3//f9x7/n//f/9//3//f/9//3//f/9//3//f/9//3//f/9//3//f/9/33v/f/9/X2v2QTIp8SAyKd1e33vfd/9//3//f/9/vHf/f/97n3P/f3lOzRjOHPAgzhh7Tp9z/3//YlIpMiXxHBIhO0YfY/9iGUJ0Le8czBjbWv9/33e+c/9//3//f/9//3//f/9//3+/d79333t/c7M1DiEvJQ4hkjH9Yr9333uVNfEgMyXYPV9v/3+/d/9//39dZztjPWdWSnhO/F6aVnhS/GKfd997n3Pfe/9//3v/e/9//3//f913/3//f/9//3//f/9//3/ee/9//3//f/9//3//f99/33v/f/9//3//f/9//3//f/5//n//f7x3/nv/f/5/3nvfe/9//3//f/9//3/fe/9//3//f99733/fe/9//3//f/9//3/ff/9//3//f957/n/+f/9//3/+f/5//3/ee/5//3//f/9//3//f/9//3//f/9//3//f/9//3//f/9//3//f/9//3//f/9//3//f/9//3//f/9//3//f/9//3//f/9//3//f/9//3//f/9//3//f/9//3//f/9//3//f/9//3//f/9//3//f/9//3//f/9//3//f/9//3/+e/9//3//f/9//3//e19r9jm2NXUtlzF/Up9Sdy1VLVIp/V7fe/9//3+9d/9//3//f/9//nv/f/9//3//f/9//3//f/9//3//f/9//3//f/9//3//f793nFZ1MRElrRTUOd97/3//e/97/3//f/17/3//f793/3+fc5Q1zhzwII0UESX/Xv9/v3dZSpUtMyGwFBMhO0Y/Z/9eWkZzLc0YzBiYTv9//3+/d/9//3//f917/nv/f/9//3//f793/39/czdGMSnvIPAkdDH/Yj9r0Rx3MU4MflLff/9/n3P/f/9//3+/d793f29YSplS+17aWndOmFJea793/3/fe/9//3//f/9//3//f7xz/nv/f/9//3//f/9//3+/d997f3Neb793v3ffe99//3+/d99//3//f/9//3/+f/5//3//f/9//3//f/9/33u/e/9//3//f/9//3//f99733v/f/9//3/ff997/3//f/9//3//f/9//3//f/9//3//f/9/3nvee/9//n//f/9//n//f/9//3//f/9//3//f/9//3//f/9//3//f/9//3//f/9//3//f/9//3//f/9//3//f/9//3//f/9//3//f/9//3//f/9//3//f/9//3//f/9//3//f/9//3//f/9//3//f/9//3//f/9//3//f/9//3//f/9//3//f/9//3//f/9733v/f3lKlC35Pfk52jnfWrcxlTFSKTdG33v/f/9//3/fe/9//3//f/57/n//f/9//3//f/9//3//f/9//3//f/9//3//f/9//3/fez1n9T2UNfEgVC0/Z/9//3//f/9//3/+f/9//3++d793/38fY1MtzxzPHBAhtDW/d59zfU4aPrc1VCkyIVIlOUYfY39vOUaUMRAhUSneWv9/v3f/f/9//3//f/9//n/+f/5//3//f/9/33+fd1pOMy3xINEcMyk8SjUpdzHyIJ5W33v/f/9//3//f99333v/f39vf292TvI9NEJ3TjZGNkZ4Tt9733v/f/9//3/fd/9//3//f/9//3//e/9//39eaxVCcC0uJS8pLiXsHOwg9D3aWr93/3//f/9//3//f/9//n//f957/3//f/9/v3fff/9/HWf7XttaulraWttef2//f79333v/f/9//3/ff/9//3//f/9//3//f/9//3//f997/3//f1tv/3//f713/3//f/9//3//f/9//3//f/9//3//f/9//3//f/9//3//f/9//3//f/9//3//f/9//3//f/9//3//f/9//3//f/9//3//f/9//3//f/9//3//f/9//3//f/9//3//f/9//3//f/9//3//f/9//3//f/9//3//f/9//3//f/9//3//f/9//3//f55v/39/bxc+1zW3Mfo5fko7QhlCUikwJdxa33v/f/9//3v/f/9//3/+f/9//3//f/9//3//f/9//3//f/9/3nvff/9//3//f/9//3/fe1lKUykzJREh9z1fa/9/nnP/f/9/3nv+e/9//3//f99/n3NaTq0U7xwQIc0YvFbfd79SGkI7Qtg1VCUzITQl+T1faz9nOkZ0La4UUym/d/9/33/fe/9//3//f/1//n/+f/9//3//f59z/3+fezlKECERIfIgFCX0IDYprxQ5Rn9v33f/e/9//3//f993/3+/d/9/33e4UnAtcS31QXpSUSkWRj5n/3//f/9//3v/f/57/3//f/9/33vfe7M1rBjvIK0YzRgwKVEtkjWyNbI1zBj0Pftev3f/f/9//3/+e/9//3v/e/9/33veXnQxjRTvIO0czRwPJQ4h7RyKEIoQ7RxQKdQ5eU67Vh5jX2ufc79733//f/9//3//f/9//3+/e/9/MkZTSv9//3/fe/9//3//f/9//3//f/9//3//f/9//3//f/9//3//f/9//3//f/9//3//f/9//3//f/9//3//f/9//3//f/9//3//f/9//3//f/9//3//f/9//3//f/9//3//f/9//3//f/9//3//f/9//3//f/9//3//f/9//3//f/9//3//f/9//3/+f7xz/3//f/9/v3O8Uvc51zWWLTtCXEr5QVQpMyk4Rp9z33v/f/9//3//f/9//3//f/9//3//f/9//3//f/9//3//f/9/3nv/f/9//3+fc993/38+Z5Mx7xwRIfk9vVb/f/9//3//f/9//3//f997/3//f59zX2u0Na8YVS2vFPc5f2dfY/k52jm6NXktmjE3JbIUHUJ/a79W1jVyKYoQsjkbZ/9//3+/d99//3//f/5//3//f/9//3//f793/3+/d/5eVC2xGLIY9SAVJRIhUSn7Xv9/3ne8c/9//3//f/9//3v/e/9/33vcWtU9USmUNbU5kzFRLVdKv3f/f793/3//f/9//3/fe593zRytFFIttjkYQpQ1USnUObpW3F68WrxW21baWhtffGv/e/9//3v/f/9/u1ZzLdAcEyU0KZUxcy1zLVIt1jk5SntOOUrWPZQxUi0QIRAhECFRKVEp9T1XTv1if3O/e99//3//f/9//38TRsgcllL/f/9//3//f/9//3//f/9//3//f/9//3//f/9//3//f/9//3//f/9//3//f/9//3//f/9//3//f/9//3//f/9//3//f/9//3//f/9//3//f/9//3//f/9//3//f/9//3//f/9//3//f/9//3//f/9//3//f/9//3//f/9//3//f/9//3//f/5//3//f/9/33v/f/97f2v3PdY5UynYOZ9Sfk6XNRIhUCXaVv97/3/fd/9//3/+f/5//3/+f/9//3//f/9//3//f/5/3nv/f/9//3//f/9//3//e/97v3N5TlIp0RjxHJMxf2//f99//3//f957/3/cd/9//3//f59znVavGPIgjAytEFtGX2s+Rvw9H0KbMZwxei3TGDQhfk4/Z3tKtDXtHA0l0zk9Z/9//3/ff/9//3//f/9//3/ee/9//n//f99733u/d75alzXSHBMh8iDwIM0YVkr/e/97/3//f/57/3//f/97/3//f/9/33u/e7tWkTENIZIxcS3tHLM1Pmf/f997v3f/f997/3+sFDEl8CC9Vt9//3+fd/9//3+fcx1j21q6VhxfHF/7XvpaXWf/f79zWEoPIc4YVC00Ka8Y1TkeY99733t/c593f28/Z/1e/V7cWtxam1I4RpMxMCntHO0g7RzuIDAp9kG8Wn9z/3/ffx1niRSIEF5v/3/ff/9//3//f/9//3//f/9//3//f/9//3//f/9//3//f/9//3//f/9//3//f/9//3//f/9//3//f/9//3//f/9//3//f/9//3//f/9//3//f/9//3//f/9//3//f/9//3//f/9//3//f/9//3//f/9//3//f/9//3//f/9//3//f/9//3//f/9//3//f/9//3//f997HmP2OVIl1zV9Tr9WG0JVJTQl+Dl/a/9//3v/f/17/n/9f/5//n//f99//3//f/9//3//f/9//3//f/9//n//f/9//3//f993HWM4QlMpEiERIRc+f2v/f/97/Xv+f/9//n//f/9//3//f19vszkxJfEcrxQUIZ9S/14/Rpkt/DkdPhxCly0TIRMhGkIfX55SUynvHKsQNkLfe997/3/ff/9//3/ff/9//3/cf/5//3//f/9//3+/d7xWlTXPGBIl8SAQIRdCn2//e/97/3v/f/9//3//f/9//3//f/9//3//e1trE0JPLTAlMykRIVAtV0qfb/9//3+/c3pOzRgxJbU133v/f997/3//f/9//3//f51v2FaZTptSvVZ8Tvg9W0pTKbY1ESHPGL5af3P/f99//3//f/9//3//f/9//3//f997n3Ofc19vHWO6VhVC0zmTMVEpMiXyIPIcsRgUJZg1+kEzKTElci3fe997/3//f/9//3//f/9//3//f/9//3//f/9//3//f/9//3//f/9//3//f/9//3//f/9//3//f/9//3//f/9//3//f/9//3//f/9//3//f/9//3//f/9//3//f/9//3//f/9//3//f/9//3//f/9//3//f/9//3//f/9//3//f/9//3//f/9//3//f/9//3//f/9//3u/d39vek60MbY1tzE8Qr9SNiFVIZQpNz7fc/9//3/+f/5//X/de95//3//f/9//3//f/9//3//f/9//n/+f/5//3//e/9//3/fe15rHl+2MXQpEB1yKZhKv3P/f/97/3//f7133nf/f/9/v3vffzlKEiXyIFUp8xi5MX9OPkK5MTxCv1L/Who+EyHRGFQpO0J/a1tGMSUQIe4c9T3/f793/3//f99//3//f/5//3//f/9//3//f/9/338/a91aECHPHBElzxwPIf1e/3//f51z/3//f/9//3//f/5//X/ce/9//3//f59zHmP3QRElkzUOIQ4hFj4/Y/9/H1+tEM4YjBD2Pf9//3//f/9//X/+f/9//3/fe59vP2d6SrY1+T19TkwI8RzPGD9rf3P/f797/3//f/9//3//f917/3//f/9//3//f/9//3//f997v3deZ3lO1TlTKTQpNSlWKRYlFSU1KRMl8BzvHD9n/3//f/9//3//f/9//3//f/9//3//f/9//3//f/9//3//f/9//3//f/9//3//f/9//3//f/9//3//f/9//3//f/9//3//f/9//3//f/9//3//f/9//3//f/9//3//f/9//3//f/9//3//f/9//3//f/9//3//f/9//3//f/9//3//f/9//3//f/9//3//f/9//3//f/9//3/fd/1atTXWNXQpO0L/Xhs+UyVRIdQ1n2//e/9//3//f/9//3//f/9//3//f/9//3//f/9//3//f/9//3//f/9//3//f/9//3//f59vekpzKc8Y8Bh0Ld1W/3/fd/9//3/+e/9//3/+f/9//39/b9c98Rx3LfMYshT7Ofo5uDEaPv9av3M/Zxk+0Bh1LbAUXUofZxlCUikwJewYXmv/e/9//3/ee997/3//f/9//3//f997/3//f/9/33v/e9la6xyqFO8gbBCWNT9r/3//f/9//3//f917/3//f/9//3//f/9//3//f997XmtXSlApczFRKa4U2Dl/bx9jNCVVKREh/V7/f/9//Hv+f/9//3//f/9//3//f75zPGN4SnIpMiWWMZYxbBCdVj9r/3+/d/9//3/ff957/3//f/9//3//f/9//3//f/9//3//f/9//3//f997P2edUhpCVCnQGPAg8CAPIasU21a/d/9//3//f/9//3//f/9//3//f/9//3//f/9//3//f/9//3//f/9//3//f/9//3//f/9//3//f/9//3//f/9//3//f/9//3//f/9//3//f/9//3//f/9//3//f/9//3//f/9//3//f/9//3//f/9//3//f/9//3//f/9//3//f/9//3//f/5//3/+f/9//3//f/9/v3f/f/9733e/czdG9jnWNVMlfEofX7YxzhRSKbxW33v/f/9//3//f/9//n/+f/5//3//f/9//3//f/9//3//f/9//3//f/9//3//e/9//3u/c/5eGUJ1LTUpFCUzKf5ev3f/f/9//n//f/5//nv/f/9//3/+XjIhEyFWKbEQ9BxWJXYt+DnfWt93n3P/XpQxlTEzJdEcXEp/b9c9cS2JENA1Omf/f/9//3/ff997/n//f/9//3//f/9//3//f95333v/f3ZOzRzPHG8QsBi9Wn9z33//f/9//3//f/97/3//f99733vfe/9//3//f/9//3+7VtU5lTESIbEYuTW6NZg18iCtFL93/3v/f917/3//f/9//3/+f/9//3//f55vn3NYSpQ1jRTYPUwQMincWv9//3+/d/9//3//f953/3//f/9//3/+e/9//3//f/9//3//f/9//3//f/9//3//f793HmN4TjVGNUafc/9//3//f/9//3//f/9//3//f/9//3//f/9//3//f/9//3//f/9//3//f/9//3//f/9//3//f/9//3//f/9//3//f/9//3//f/9//3//f/9//3//f/9//3//f/9//3//f/9//3//f/9//3//f/9//3//f/9//3//f/9//3//f/9//3//f/5//3/+f/9//n//f/9//3//f953/3//f/97/389Y/U51TW0MdY1v1Z9TlUpNCnXOR9j/3//f/97/nv+f/1//X/9f/5//3//f/9//3//f/9//3//f/9//3//f/9//3//f/97/3+/d51S8iDRHHYxdS21NT9n/3//f713/n/9f/5/3Xf/e/9/v3fXOfIcVyk3JTclFSHzHLc1/17/e/9//3/8WpMxUykSJTQpv1q/WhhCzBjKGFVKv3f/f/9//3/+f/x//n//f/9//3//f/9//3//f99733+6Vu8g8iSPGNIctzkfZ/9//3/ee/57/3//f/9//3//f/9//3/+f/5/33u/e/9/33s/Z1tO2T1XLTcpFiWyGFUpMimfd/9//3//f/5//3//f/9//3//e/97/3//e/9733uaUu8gMinQHGwQci1fa/9//3//e/9//3//f/9//3//f/9//n//f/9//n/+e/9//3//f/9//3//f79333v/f/9//3//e/9//3v/f/9//3//f/9//3//f/9//3//f/9//3//f/9//3//f/9//3//f/9//3//f/9//3//f/9//3//f/9//3//f/9//3//f/9//3//f/9//3//f/9//3//f/9//3//f/9//3//f/9//3//f/9//3//f/9//3//f/9//3//f/9//3//f/9//3/+f/5//n/+f/5//n/+f/57/3//e993/3//e/9/v3PbVnIt1jn4Pdo9PkqZNRQhtzWcUr93/3//f/57/X/9f/1//X//f/9//3//f/9//3//f/9//3//f/9//n//f753/3//f99733/fe5xSEiUzJRIlzxjVOb93/3++c/57/X/+f/17/3v/f997nFJ2LbMYFyVYKTYp0BgxJXlO/3+/d/9/33v9XpQxEiE0KfIcflK+WtY9zBTtHLpW33f/e/9//n/ce/5//3//f/9//3/fe/9//3//f/9/n3dyMRElFCWPFI4U90Ffa/9//3//f/9//3/ee/9//3//f/9//3//f/9//3/fe997/39fb55W2TnzIFct8xzyIJUxnVbfe/9//3//f/9//3//f/9//3/fe997/3//f/9/X28xLfAgMSXPGK0U9j2/c/9/n2+/d997/3//f/9//n/9f/1//n/+f/9//n//f/5//3//f/9//3//f/9//3//f/9/33v/f/9//3//f/9//3//f/9//3//f/9//3//f/9//3//f/9//3//f/9//3//f/9//3//f/9//3//f/9//3//f/9//3//f/9//3//f/9//3//f/9//3//f/9//3//f/9//3//f/9//3//f/9//3//f/9//3//f/9//3//f/9//3//f/9//3//f/9//3//f/5//3/+f/17/n/+f/9//3//e/9/33f/e/9/33f1OXQtlzVXLT5Gv1Z2LdAYtTE+Y/97/3//f/9//n//f/9//3//f/9//3//f/9//3//f/9//n//f/9//3//f/9//3//f/9/v3dfa3tS8CBTKVQpjRQXQv9//3v/f/17/3/+f/5//3//f19rG0IWJbQY1RwVJfIgUy3UOd93/3//f793v3O8VlMpVCmxGJk1n1KfUrc1rRRxKftev3f/f/9//3//f/9//3//f/9//3//f/9/v3u/e/9/HWcyKXUtMyVtEM8cWEq/d/9//3//f/9//3//f/9//3/fe/9/3Xv/f/9/nXP/f/9/n3N/b3xOVS3SHHcx8xz0IPg9n3f/f/9//3//f/9//3//f/9//3+/d/9//3/ff39zFkZSKVMlUinuHFAp21r/f/9//3//f/9//3//f/5//n/+f/5//X//f/5//3/+f/9//n/9f9x7/n//f/9//3//f/9//3//f/9//3//f/9//3//f/9//3//f/9//3//f/9//3//f/9//3//f/9//3//f/9//3//f/9//3//f/9//3//f/9//3//f/9//3//f/9//3//f/9//3//f/9//3//f/9//3//f/9//3//f/9//3//f/9//3//f/9//3//f/9//3//f/9//3//f/9//3/+f/5//n/+f/5//3//f/973nv/f/9//3+/d/9/H2OWNTUp2j3aOV5K+j0yIVElu1K/c/97/3//f/9//3//f/9//3//f/9//3//f/9//3//f/9//3//f/9//3//f/5//3//f/9/33tfa7Q18Bx1LRMlEiG9Vt97/3//f917/Xv/f/9//3+/e75WdzE2KTYpFSXSHM8Y1D2/d793/3//f/97n3N7TnYxVi3THHctf1J9TlIprRS0NR5j/3//f957/3//f/9//3//f/9/v3v/f/9//3//f59zOEYRITIl0RxuEDIlnFK/e/9//3//f997/3//f/9/33//f/5//3/+f/9/vXP/f997/3/fXn1SdjHSGNEY8iCUNdxi33//f/9//3//f/9/33v/f/9//3//f/9//3/fe39v/1paShdCki1PJRRCn3P/f/9/33v/f/9//n/+f/9//3//f/5//3/+f/5//X/+f/1//n/+f/5/3n//f957/3//f/9//3//f/9//3//f/9//3//f/9//3//f/9//3//f/9//3//f/9//3//f/9//3//f/9//3//f/9//3//f/9//3//f/9//3//f/9//3//f/9//3//f/9//3//f/9//3//f/9//3//f/9//3//f/9//3//f/9//3//f/9//3//f/9//3//f/9//3//f/9//3//f/5//3//f/9//3//f/9//3//f/9//3//f19re062Nfk9lzE7Rn1O2DURHZUt/Vb/f997/3//f/9/3nv/f/9//3//f/9//3//f/9//3/ef/9//3//f/9//3//f/9//3//f/9//38dX/c9EyUVITYlMymcVv9//3/fe/17/3//f/97/39faxlCVi3UHNUcFiWxGDIlnFK/d/9//3v/e997HmOcUnUt8yA0JXctXkpeSjcp0xy3Ob93/3//f/5//n//f/9//3//f/9//3//f/9//3/fd5lOUikTJdQg1CCzHDUt316/e/9//3//e/9//3//f/9//3//f/9//n//f/9//3//f/97n3M/Z1lKkzHvHBIl0CDWPV9v/3//f/5//n//f/9/3nv/f/9/33//f99//3vfd39rulJ4SnZG8jkrIV1r/3//f753/3//f/9//3//f/9//3//f/9//n/+f/5//n/+f/9//3//f/9//3//f/9//3//f/9//3//f/9//3//f/9//3//f/9//3//f/9//3//f/9//3//f/9//3//f/9//3//f/9//3//f/9//3//f/9//3//f/9//3//f/9//3//f/9//3//f/9//3//f/9//3//f/9//3//f/9//3//f/9//3//f/9//3//f/9//3//f/9//3//f/9//3//f/5//3/+f/9//3//f/9//3//f/9//3//f/9/33t/bz9ncy2VMdc5O0aeTl1GNCUSHfc9f2//f/97/3//f/5//n/9f/5//n/+f/9//3//f/9//n/+f/9//3//f/9//3//f/17/n//f/9/n3P/Xrk58yAUJdEcUy3/Yv9//3/fe917/3//f/9//39bSncxWC32IDgp0xxuEDElu1b/f/9//3//e59vP2NaSnUtNCXRGDcp/kH/QdMcjhR5Tr9333v/f/5/3Xv+f/9//3//f/9//3/+f957/3/9XjMpFSX3JBgl1iDUIDQpH2P/f/9/3nf/f/9//3//f/9//n//f/5//3//f/9//3//f/97v3M9Z/1eEikULa8cDyVXTr93/3//f9t3/n/+f/9//3//f99//3//e/9/33c8X1ZGNEJ1SrhW8T19b/9//3//f/9/33v/f/9//3//f/9//3//f/5//3/+f/9//3//f/9//3//f/9//3//f/9//3//f/9//3//f/9//3//f/9//3//f/9//3//f/9//3//f/9//3//f/9//3//f/9//3//f/9//3//f/9//3//f/9//3//f/9//3//f/9//3//f/9//3//f/9//3//f/9//3//f/9//3//f/9//3//f/9//3//f/9//3//f/9//3//f/9//3//f/9//3//f/9//3//f/9//3//f/9//3//f/9//3//f/9//39/a1hK9j10LZYtXUZeSpgxMyVSKR9f/3+/d/97/3/9e/5//n//f/9//3//f/9//3//f/9//3//f/9//3//f/9//3//f/9//3//f997f2vcWs8cNCk1KbEcdjH/Yv9//3/ee/9//Xvee/9/P2e3NfMcFiXUHDcpFCWPFFQpP2P/e993/3v/f793/V56TrY1di02KfUgPkraPdEYESE/a793/3//f/9//n/+f/9//3//f/9//3//e/9/f29ULdIgsxw4LXo19SCPFNU5f2v/f95333v/f/9//3//f/5//3//f/9//3//f/9//3//f/9//3u/e9Y98CQxKe8gDyV3Tn1v/3/9e/17/3//f/9//3//f/97/3f/f/9/33c6YxpfOmO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8XvY9tzW4NZgxn1KfUlQpjRD2Od93/3//e/9//nv/f/9//3//f/9//3//f/9//3//f/9//3//f/9//3/ed/9//3//f/9//3//f/9/33daTjMpVi1XLRUpVTE5Sv9//3//f/9//3v/fz9nGUJ3LVcp1Bz1IDcl9BwTIRhCv3P/f993/3//f793P2c5RhEhVCkUIVct/D0UIdAYGEJfa/9//3//f/5//n/9e/9//3//f/9/v3f/f793kzHQHG8QVy26OZg18BzNFBU+33f/f/9//3/de917/3//f/9//3//f99//3//f/9//3//f797/38fZ3ItzRjOHMwYDSE1Rv97/3/fe/9//3++d/9//3//e953/3//f/9/vnffd/9//3/f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/9//3u8Vtc5lTFUKdk5H199ThAdcilYRn5r/3//f/9//3//f/9//3//f/9//3//f/9//3//f/9//3//f/9//3//f/9//3/+f/1//Hv/e997X2s6SjUp0xwVKXY1rRjUPX5v/3v/e/9//3+/b7xSVClVJXgtFyH2HDgp9CDyHJxSv3f/f/9/33v/f/9/v3NXRlElMyU1JVgtWC0VJRIl3l7/f993/3//f/9/3nv/f/9//3//f/9//3//f3dOWEp0MTMllzFcRvk5ER2sEJhSfGv/f/9//3//f/9//3//f/9//3//f/9//3//f/9//3+/d99733v7XhZCszHOGO8cMSW7Vt97/3//f/5//H//f/9//3//e/9//3//f/9/33v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+/d997X2sWQrY12Dm3Mfk5fErWNRAhkjH8Wt93/3//f/9//3//f/9//3//f/9//3//f/5//3//f/9//3//f/9/33vee/5//H/9f/9//3//f/9/f2+cUnUx8CBTLVIpzRiSLR1j33e/c/97/3dfZ/g5Ex0VITgpGCVYKVcpsBR0MR5j/3//f31v/3//e/97f2fdVjMh8xz0HHgxuTmOENU5/3//e997/3//f/9/v3f/f/9//3//f913/3/6WttaF0IyJZYtn04cQnYtESGTMZlOv3f/f/9/33v/f99//3//f/9//3//f/9//3/ee/9//3//e/9/33v9Wr1W1zkRIYwQ1DkbY/9/23f9f917/3//f/9//3//f/9//3//f/9//3//f99733v/f/9//3//f/9//3//f/9//3//f/9//3//f/9//3//f/9//3//f/9//3//f/9//3//f/9//3//f/9//3//f/9//3//f/9//3//f/9//3//f/9//3//f/9//3//f/9//3//f/9//3//f/9//3//f/9//3//f/9//3//f/9//3//f/9//3//f/9//3//f/9//3//f/9//3//f/9//3//f/9//3//f/9//n//f/9//3//f/9//3//f/9//3//f/9//3//f/9//3//f/9//3//f/5//3/+f/9/3Xv/f/9//3//f7933Fq2Mfk5ly2WMZ5OfEqVLRAhvFY+Z997/3//f/5//n/+f/5//n//f/9//3//f/9//3/fe/9//3//f/9//3//f/9//3//d/53/3//f/9/nnMdZ3It8SB2MXct0BgSIb1Sn2v/e99z33OcTlIh8hx3LTcpWC03KTUpjhS0NZ93/3//e/93/3v/d79vf2dZRlMp8hzzIBtCNCnwIB9n/3+/d/9/vXv/f/9/3nv/f/9//3//e/9/33Ofbz5fOkLyGNMUHj7+PRcl0hh0Lf1e/3//f/9//3//f/9//3//f/9//3//f/5//X//f/97v3Pfd/97f29fZ9xaN0ZwLckYfWv/f713/3//f/9//n//f/9//3//f/9/3nv/f/9//3//f/9//n//f/9//3//f/9//3//f/9//3//f/9//3//f/9//3//f/9//3//f/9//3//f/9//3//f/9//3//f/9//3//f/9//3//f/9//3//f/9//3//f/9//3//f/9//3//f/9//3//f/9//3//f/9//3//f/9//3//f/9//3//f/9//3//f/9//3//f/9//3//f/9//3//f/9//3//f/9//3//f/9//n//f/5//3//f/9//3//f/9//3//f/9//3//f/9//3/ff/9//3//f/9//3/+f/9//n//f/9//3//f/9/33v/f59vFzqULdc1li0bQp9SO0LQGNY5/Vq/c/97/3//f/5//X/+f/9//3//f/9//3//f/9//3/+f/5//3//f/9//3/fe/9//n/9f/t7/X/+f/9//38/a/k9NSlVKXQpMSFSJXpKX2P/e99znE6VLRMdNSWfUh1CFSV2LTIl7hw2Rn9r/3f/e/97/3f/e/97X2c3QhAh8Rw0JTQpESFaSr93/3//f91//3//f99//3//f/9/3nf/e/97v3N/Zx9blzEVHRghvTWaNfMgzxwVQn1v/3//f/9//n//f/9//3//f/9//X/+f/5//3//f/9/33v/e59vPWPZVtlasDWec997/3//f/9//n//f/9//3//f/9//3//f/9//3/de/9//3/+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z1j1Tm2Mdk5/D0eRts5mDESHXMp/3f/e/9z/3v/f/9//3//f/9//3//f/9//n/9f/1//X//f/9//3//f/9//3//f/5//3/+f/9//3//f/9//39/a3lOszWRLZMtdi0VIZgxv1J/a/9e+z01JTQhPEI/Yxg+cylzKVIhMSE3Qj5j/3//f/97/3v/f/93fWvzOe8c0Bg0JfIglTGfd/9//3//f99//3//f51z/3//f/9//3//e/9//3/9XrUx2DXaNTtCW0bWNe0YcS3a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d/97/3//e91aljE1Jds53Dn8Ofs9dSlSIZpK/3P/d997/3//f/9/33v/f/9//3/+f/1//X/+f/5//3//f/9//3//f/9//3//f/9//3//f/9//3vfd/9//3/fe9la9T3QGHctdi3yHPMc2zk/Rh0+NSHyGDo+f2cfW7UtlCmVLfY5kzH2PT9n/3//f/97/3//e9933Fq1NRMlNSXSHBIl/GL/f/9//3/fe/9//3/fe/57/3//f/9//3//f793X2v+Wj9fP18fX91WOEJwKQwdXmv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Xv/f/9//39fZ3tOtjWXMdo5uTW4MZct8Rh0Jf9a/3u/d/9//3//f/9//3//f/9//3//f/9//3//f/9//3//f/9//3//f/9//3//f/9//3//f/9//3//f/9//3//f11nFD5QJVIldi02JfcgGCEYIXkpNSEaPn9n33NfY/U19zm2NVMp8Rz4PV9n/3/fd/9//3//f39vfE40JfQc8xwvJRtj/3//f/9/v3f/f/9//3//f/9//3//f/9//3//f/97n2vcUjhCu1IdX9pWNEIbY793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9f/5//nu+d/9//3seY/Y5tjVVKZgxFB13KTYlEyHVOV5r/3//f713/3//f/9//3//f/9//3//f/9//n/+f/9//3//f/9//3//f/9//3//f/9//3//f/9//3//f/9//3//f59v3Fa2NRQh9Rw5KfYc9hzTGNk1UyU/X/93v28fX/g9UymWMTQl0Ri3NX9v33v/e79z/3//fz9nPEYSIc0YqRR4Tp9z/3v/f/9//3//f/9//n/+f/9//3//f/9//3v/f993HV93TnZKuFaeb31v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x7/n/+f/5//nv/f/9//3uaTnMpVCk0IXgtmzWaNTUplTFZSl5n/3//f/9//3//f/9//3//f/9//3//f/9//3//f/9//3//f/9//3//f/9//3//f/9//3//f/9/3nfee/9//3//e997n3OdUlUtEyEUIRQhVikzIXUpGj7/e/97/39/a7Q1MiGYMXgxkRSWMX9r/3//e95333f/e9xa9T3sGMwYLiV/a/9//3v/f/9//n/+f/5//3//f/9//3//f993v3Pfe/9//3/fe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u8d/9//n//f/57/3v/f59zPmN7TjMl2TkcQjcpWC14LTMlUilYSr9z/3ucb/9//3//f/9//3//f/9//3//f/9//3//f/9//3//f/9//3//f/9//3/ee/9//3//f/9/3nu+d/9//3//e79333seX3MtlS12LVYpNSU1IZYtP2NfZ993/38fY9g5VinaOZ1SszFsJRdb/nv/f/93/3tfZ7xSci3tGO0cN0b/f/97/3v/f/9//3//f/9//3//f/97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+f/5//3//f/9//3//e79333t5TnMtuDW7NXoteS1XKVUpdC15Sj1n33f/f/9//3//f/9//3//f/9//3//f/9//3//f/9//3//f95//3//f/9//3//f997/3//f/9//3//f/9//3//f/9/XWf2Pbc1Pka7OdQY9SDyHLYxm04dX79z/3tfZ/Y91DU9Y75vc0YxPhhbnm+/c39r/3v/XtY17hisFFdG/3v/f/9//3//f/9//n//f/9//3//f/9/3n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ff/9//3/ee/9//3//f/9//3v/f/9/f2/1PVUpmjG7Nbs1WC1WKVQlcy3bVp5v/3v/f/9//3//f/9//3//f/9//3//f/9//n//f/5//3//f/9//3//f/9//3//f/9//3//f/5//n/8f/1/3Hf/f/U9+D3aPX9vHUL0HBQhNCVTKbQxki2yMXlKn29/a/xaHFufb59vl07yNV9nn28/Yx9fP2P4PRAh7Rg9Y/9//3//e/9//3//f/9/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2s5QlQpdyncOZw1Wi03KRMltTUeY793/3//e/9//3//f/9//3//f/9//n//f/5//3//f/9//3//f/9//3//f/9//3//f/9//3//f/5//X//f/9/3VqWNRtGX2//fz9j1zkzJfEcUykZQhlC1jV0LZUxnU7fWv9ef29fZx1fHV8fX55O/16/UnxK9zkwJdM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1//3//e79zH19cSpgxWClZLZsxWS02KRIlkzHbVv97/3//f/9//3/+e/57/Xv+f/5//3/+f/9//3//f/9//3//f/9//n//f/9//3//f/9//n//f/9//38fZ3QxljV/a/9//3t/b5xSNCUTIZc1tzXWObxSvVaVMVQpdi2XMTpG9j2TMVMl2Dk7RhpCfE5aRpQx/V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5//n/+f/9//3v/f/9/f285RnYtNil5MVktNiVWLbY19j3bVv9/33f/e/9//3//f/9//3/+e/9//3//f/9//3//f/9//3/+f/5//3//f/9//3//f/9//3/fe99/Uym1NR1j/3//f/9/n3PfWnYtEyV8Tn9rlk62UrdSX2ucUtk9VSk0JX5SOkIQIXMp1zkYQvc9ek6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//X/9f/5//3//f/9//3//f/9//3//f/9//3//f/9//3//f/9/33f/e/9/Hl/XORQl/EGaMTcpNSXYNXMt1DUcX35rv3f/e997/3v/f/9//3//f/9//3//f/9//3//f/5//3//f/9//3//f/9//3//e/9/33t0LdY5HF//e/13/3//e/9//2IyJVIp21rfd71z3XO/c59z33tfbztG31r/XnpOOEYwJawUWEq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/f/9//3//f/9//3//f/9//3//f/9//3//f9973Xf/f/9//3//e/97X2t8TjQpVim4NZgxNCW2MTEltTW8Vn9v/3//f/9/33v/f/9//3//f/9//3//f/9//3//f/9//3//f/9//n/9f/9//3//Xrc11zlfZ/9//Hv7e/5//3/fex9nUCkvJRxj/3//e/97/3//f/9//39/b/9/n3PSOWcMkTG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/3//f/9/3Hv/f/9//3v/e/9/P2M5RrYxuDV2LXctdi00JRMhlTFbSl9r33f/f993/3//f/9//3//f/9//3/+f/9//3//f/9//3/9f/1//3//f9c9GkJ1Mb93/3v+f/p7/X/9e/97/39/b7M1zBw+Z/9//3//f/9//3//f/9/vnf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753/3v/f/9733f/f/97v3N6SrUxVCW6NVgpFiUVJZcxGUKcUrtSPmefc/9//3//f/9//3/+f/5//3//f/9//3//f/5//n/edxxftzn6PTtG33v/e/5//3/+e/9//3//f797H2fWPVItP2f/f/9//3/9e7tz/3//f/9//3//f753/3//f957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+e/9//3v/f/9733c/Z5YxuDWYMXYtFCUTITMldC17Th9jv3P/e/97/3//f/9//n//f/9//3//f/9//3v/f/lasjX3Pbc1P2f/f/97/n/ee/9//3//f/9//3+fc71aMSn3QZ93/3/ee/9//X/+f9x7/3/de957/3//f713/3//f/9//n//f/9//3//f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b7lWszVSKTQpVy03KfUgNymYMfk9vFI/Z793/3//f91z/3+/b/9//3efb1ZK9Dn1PVhK/F6/d/9//3/9f/9//X//f/9//3//f997f2/bXpAxuFb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t+b9xaOkp3MfQg9SAWJRYlFCHQGJUxm078Whpb+VZdY15jd0oVPtM19TlXSttafm//f/9//3//f/5//n/9f/5//3/fe/9//3//fzxn2VryPf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/3//f997n3ObUrU1zxiuFDIlESF1LZ5S31p8SpxOWUZZRtxW/Vr7Wl1nnm//f/9//3/ee/9//n//f/9//3//f/9/33v/f/97fmtdazRGfW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fe/9//3+/c5pSECURITMl0Rh4Lfw9P2P/Wn9rf2u/c79zv3P/e/9//3//f/9//n//f913/3//f/9//3//f/9//39dZ5dSO2Nc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//3//f/9//n/+f/1//Xv/f/9/33u/d3tOdTGXNZo1FSG6Nfo9H2P/Xp9v33v/f/9//3//f/9//3//f/9//3//f/9/v3f/f/97/3//e35rEz6/d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v9f/x//X/8f/1//3//f997/39/c9c5VSlVKVUpdS2VMfc9OEY/Y79z33v/f/9/33v/e/9//3/fe/9//3//f/9//3+/c/972lbzORpf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f/9//3//f/5//n/9f/5//n//f/9//3//f99//3+/c/xa9TkPITAlcy1SKZQxWkq8Wn9z33//f99733u/d993nnP/f59vXmuXTiwhbyk1QjRCO2P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v3Pfezxj+1pxLe4cUy0yKVMtcjHVPVdK+15+b997n3M8Z997v3N/b7lSDB0UPvM5l0r/e/97/3//f953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5//3/+e/9//3//f997X2vdXtY9MClRLRZCWE7TPfNBd1ITQphSXWddZ/padkpWRnZG+lZ+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f/9//3//f/9//3//f/9//3//f/5//n/+f/5//nv/f/9//3/fe997/3+/e9xe9EGyOXhSHGM9a1VKEz7ROVVGG1+/c79zn2+/b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n3N/cxxnfm9da35vfWufb793/3//f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3Xvde/9//3/fe797/3//f/9//3//f/9//3/fe/9733f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1//n/9f/5//3//f/9//3/ff/9//3/fe997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9//3/+f/5//n/+f/57/3//f/9//3//f/9//3/f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//3//f/9//3//f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9f/5//n//f/9//3//f/9//3//f/9//3/ee/9//n/+f/5//3//f/9//3//f/9//3//f/9//3//f/9//3/+f/5//3//f/9//3//f/9//3//f/9//3//f/9//3//f/9//3//f/9//3//f/9//3//f/9//3//f/9//3//f/9//3//f/9//3//f/9//3//f/9//3//f/9//3//f/9//3//f/9//3//f/9//3//f/9//3//f/9//3//f/9//3//f/9//3//f/9//3//f/9//3//f/9//3//f/9//3//f/9//3//f0wAAABkAAAAAAAAAAAAAAB6AAAANgAAAAAAAAAAAAAAewAAADcAAAApAKoAAAAAAAAAAAAAAIA/AAAAAAAAAAAAAIA/AAAAAAAAAAAAAAAAAAAAAAAAAAAAAAAAAAAAAAAAAAAiAAAADAAAAP////9GAAAAHAAAABAAAABFTUYrAkAAAAwAAAAAAAAADgAAABQAAAAAAAAAEAAAABQAAAA=</SignatureImage>
          <SignatureComments/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2022-04-27T14:47:54Z</xd:SigningTime>
          <xd:SigningCertificate>
            <xd:Cert>
              <xd:CertDigest>
                <DigestMethod Algorithm="http://www.w3.org/2001/04/xmlenc#sha256"/>
                <DigestValue>ajjKBNnH+d6ow0/2Qm3+gfqVXd1suAe9+YU/hBPPdRk=</DigestValue>
              </xd:CertDigest>
              <xd:IssuerSerial>
                <X509IssuerName>CN=CA of RoA, SERIALNUMBER=1, O=EKENG CJSC, C=AM</X509IssuerName>
                <X509SerialNumber>8570335648063656309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oP4AALs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MAAAAEAAAA9gAAABAAAADDAAAABAAAADQAAAANAAAAIQDwAAAAAAAAAAAAAACAPwAAAAAAAAAAAACAPwAAAAAAAAAAAAAAAAAAAAAAAAAAAAAAAAAAAAAAAAAAJQAAAAwAAAAAAACAKAAAAAwAAAABAAAAUgAAAHABAAABAAAA9f///wAAAAAAAAAAAAAAAJABAAAAAAABAAAAAHMAZQBnAG8AZQAgAHUAaQAAAAAAAAAAAAAAAAAAAAAAAAAAAAAAAAAAAAAAAAAAAAAAAAAAAAAAAAAAAAAAAAAAALVwAMAnAC6XZ3HYyR8AoBAxAp+XZ3EBAAAAAAAAABCgNwIAAAAAAQAAANjJHwAkyh8AEKA3AgAAAABQ93RMtMkfAJAoZnHYyR8ApBAxAgAAAAAAAGx2mHi1cBjKHwCLATACBQAAAAAAAAAAAAAA8WQrlwAAAACYyx8AKfFSdgAAAAAAAAAAAAAAAAAAAAAAAAAAJMofAAAAAAAYEDACBQAAAHrYwx80yh8AfYQ9dgAAbHYoyh8AAAAAADDKHwAAAAAAAAAAANGOPHYAAAAACQAAAEjLHwBIyx8AAAIAAPz///8BAAAAAAAAAAAAAAAAAAAAAAAAAAAAAACwhBUIZHYACAAAAAAlAAAADAAAAAEAAAAYAAAADAAAAAAAAAISAAAADAAAAAEAAAAeAAAAGAAAAMMAAAAEAAAA9wAAABEAAAAlAAAADAAAAAEAAABUAAAAhAAAAMQAAAAEAAAA9QAAABAAAAABAAAAVZXbQV9C20HEAAAABAAAAAkAAABMAAAAAAAAAAAAAAAAAAAA//////////9gAAAANAAvADIANwAvADIAMAAyADIA09EGAAAABAAAAAYAAAAGAAAABAAAAAYAAAAGAAAABgAAAAYAAABLAAAAQAAAADAAAAAFAAAAIAAAAAEAAAABAAAAEAAAAAAAAAAAAAAAAAEAAIAAAAAAAAAAAAAAAAABAACAAAAAUgAAAHABAAACAAAAEAAAAAcAAAAAAAAAAAAAALwCAAAAAAAAAQICIlMAeQBzAHQAZQBtAAAAAAAAAAAAAAAAAAAAAAAAAAAAAAAAAAAAAAAAAAAAAAAAAAAAAAAAAAAAAAAAAAAAAAAAAAAAAgAAAAAATwAQ8B8AEPAfAGjsXG8CAAAAxHeTb2CIJwgoAAAAAAgIAGQAAAAHDgQAJHm8d3CO+hsAAE8AIAAAAAAAAAAAAAAAAAAIAAIAAAACAAAAZAAAAAAAAADgvJYORAEAAAAAAACvAEQBwG/6G3CO+hvQvJYOAABPAAAAHwB08B8ABjy4dwIAAAAAAAAAAAAAAAAATwBwjvobAgAAAHDxHwDUKrh3AABPAAIAAABwjvobCuPDH2iO+hsAAAAAAAAAANGOPHa48B8ABwAAAMDxHwDA8R8AAAIAAPz///8BAAAAAAAAAAAAAAAAAAAAAAAAAAAAAACwhBUI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7xs43B8AHN4fAA7yUnZEak8AAAAAAIIhCoM7AAAAfwAAAAAAAAAFAAAAzwAAALB23hsAAAAAsJN0HAAAAADgxgEBMIZ0HAAAAACwk3QcsJJgbwMAAAC4kmBvAQAAAACNRBS8apNvvS1bb8CgygLldiuXeNVWAIzdHwAp8VJ2AAAfAAYAAAA18VJ2hOIfAOD///8AAAAAAAAAAAAAAACQAQAAAAAAAQAAAABhAHIAaQBhAGwAAAAAAAAAAAAAAAAAAAAGAAAAAAAAANGOPHYAAAAABgAAADzdHwA83R8AAAIAAPz///8BAAAAAAAAAAAAAAAAAAAAsIQVCOTEh3ZkdgAIAAAAACUAAAAMAAAAAwAAABgAAAAMAAAAAAAAAhIAAAAMAAAAAQAAABYAAAAMAAAACAAAAFQAAABUAAAACgAAACcAAAAeAAAASgAAAAEAAABVldtBX0LbQQoAAABLAAAAAQAAAEwAAAAEAAAACQAAACcAAAAgAAAASwAAAFAAAABYALQN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goZYPwAAAAAAAAAAJk9WPwAAJEIAAMhBJAAAACQAAACChlg/AAAAAAAAAAAmT1Y/AAAkQgAAyEEEAAAAcwAAAAwAAAAAAAAADQAAABAAAAApAAAAGQAAAFIAAABwAQAABAAAABAAAAAHAAAAAAAAAAAAAAC8AgAAAAAAAAcCAiJTAHkAcwB0AGUAbQAAAAAAAAAAAAAAAAAAAAAAAAAAAAAAAAAAAAAAAAAAAAAAAAAAAAAAAAAAAAAAAAAAAAAAAAAAAJCjHwDtm1N20yIAAFCjHwAZIyFVGSNVAAAAAAD/////0yIg//////8AKQAACiAKAFD17xsAAAAAGSNV//////8AKQAAIVUBAEAIaRUAAAAAnD23dmk9UXYZIyFV5Ks1FAEAAAD/////AAAAAPxemRu8px8AAAAAAPxemRsAANgeej1RdkAIaRUZIyFVAQAAAOSrNRT8XpkbAAAAAAAAAAAZI1UAvKcfABkjVf//////ACkAACFVAQBACGkVAAAAAMEVVXYZIyFVsK5bHAkAAAD/////AAAAABAAAAADAQAAETEAABwAAAEZIyFVMgAAAAAAAAABAAAA5MSHdmR2AAgAAAAAJQAAAAwAAAAEAAAARgAAACgAAAAcAAAAR0RJQwIAAAAAAAAAAAAAAHsAAAA3AAAAAAAAACEAAAAIAAAAYgAAAAwAAAABAAAAFQAAAAwAAAAEAAAAFQAAAAwAAAAEAAAAUQAAAHjkAAApAAAAGQAAAI8AAABFAAAAAAAAAAAAAAAAAAAAAAAAAP8AAAByAAAAUAAAACgAAAB4AAAAAOQAAAAAAAAgAMwAegAAADYAAAAoAAAA/wAAAHIAAAABABAAAAAAAAAAAAAAAAAAAAAAAAAAAAAAAAAA/n//f/9//3//f/9//3/ff997v3u/d/9/33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997G2M2RnAtTy0tJS0lTi2xNfRBmFL7Y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N9/33//f/9/E0IvKa8YVS3vHDAlDyEPIe8cESHwHK8Y0ByWMZxSn2/fe/97/3v/f/57/n/9f/5//n/+f/5//n/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ff99/dlIOJWsQ0Rx2Mbc59z04RjlGWkoaRrc5MyUTJXUpMyXPGJMxHV//e793/3//f/573Xv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ff99/X29xMe8gczG9Vn9z33v/f/9//3//f/9/v3dfa1lKkzExJdU5tTUxJVItWUp/b997/3//f/9/33vfe/9//n/+f9x73X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38/a88cMil7Tt97/3//f/9//3/fe/9//3//f997/3//f39rN0azNZQ1tTVSKc4YtTX+Xr97/3//f/9//3/ee/5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f75asBjzJP9ev3ffd997/3//f/9//n//f/9//3//f99733f/f/9/PWd4TldKN0Y3QpIxUCk3Rr93/3/fd/9//3//f/9//n/+f/5//n/+f/5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9f/9//17SHDUpH2f/f/9//3//f/9//n/9f/x//n//f/9//n//f/9//3//f/9//3scYxVCFkJ6TvY9zhi1NX9v33vfe/9//3//f/9//3/+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1//39fazMlEyF8Tt93/3v/f/9//n/9f/t//H/9f/9//n//f/9//n+9d/97/3//e/9//39/b91aWko6Rtc5dC22NbxWv3f/f/9/33fee/5//X/9f/1//n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e/9/ci0yJdc533f/f/9//3/9f/x//X/9f/9//3//f/9//3//f/9//39/c/xeWEp6Tv9iX2tfb/9eXErYOZc1dS22NXpOn2//f/9//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38cY1Al7xx7St97/3//f/x7/X/+f/9/vXf/f/9/33v/f59zm1YQJSsM0RzSHNIcsRiwGK8U8RxSKbY12j0bQrg5VC1zLVpKX2v/f997/3//f/9//3//f/9//3//f/9//3/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71zd0oPIZUx/17/f997/Xv+f/9/33v/f797/3//fx5rcjFsFBIpVjGyHHEUcBSQFI8UzxjPHA8hECGvFPIcVi1VKTQpMyW2NRlGf2//f/9/33v/f/9/33v/f/9//3//f/9//3//f/9/3X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1//n+db/U98RyWNX9v33v/f957v3f/f99//3/ff5tWzhxzNa4YrhjxJHUxv1ofZ39zv3dfa3pOUCmrEFEpUilTKVUt0hyRFNMcmTU1Kbg5/2L/f/9//3//f/9//3//f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X/9f/9/PWfWOdAc9T3fe/9//3//f99//3//f/9/e1LOHIwU7yD9Xv9/33//f/9//3//f/9//3//f997Xmt4ThdCe06/Vh1GWC2zGLMYdy1ULZMxPmf/f/9//3//f797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+f/5//3//fx1fszVQKXIt33vfe/9//3//f/9/P2vxIK0YMCm5Vt97/3//f917/n/+f/9//3//f99/33//f/9/33efcx9ffFIbRhxG2jkUJc8Y7xxQJXhKn2//e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ee/9//3//f/9//3sdY1Alcy1SLf9//3//f/57/3+fc9AcMilQKX9v/3//f917/n/+f/5//n//f/9//3//f/9//3//f/9//3/fez9nm1I5RjlClC0RITEl7hhSJbtSX2//f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+f/9//3//f/9//3v/e/9/mlJ0LXUxtTX/e9933Hf/f19r8BzwIDEpn3P/f/9//3//f/9//3//f95//3//f/9//3//f/97/3ved/97/3//f55vn2/cVrUxEiGXLTYlTQhRLXhSf3P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//f99//3//f/17/3v/f5xSUymUMVdK33f/f993v3fVOVIpESV/b797/3//f/9//3//f/9//3//f/9//3//f/9//3//f/9//n/+f/57/3v/f/97n3MfX/k9Vil2Me8grBhQKZlS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9733vbVnEtLyFYSp9v/3//ex1j7xwyJdY9/3//e/9//3//f/9//3/ee/9//3//f/9//3//f/9//3//f/5//3/+f/9//3//f/9/33sdY3lOUymWMTIlzhiTMT5j33vfd997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79z21azMTAhOEJfZ/97v3NZSjElzhh5Tr93/3//f/9//3//f/9//3//f99//3//f/9//3//f/9//3//f/9//3//f/9//3//f/9/n3M/Z/k9UykyJe8cjBC0NV9v/3//f/9//3/fe7x3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97/3//f7pSLyEwIThCv3f/f59zcC3uHHItH2efd/9//3/9f/5//3//f/9//3//f/9//3//f/9//3//f/9//3//f/9//3//f/9//3//f997n3P9WjhGkzExJe8czhz2PV9r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v/f/9/33e6UrMxDyF0Lf9/33sdY5ItzhivGB9n/3//f/5//Xv/f/9//3//f/9//3//f/9//3//f/9//3//f/9//3//f/9//3//f/9//3//f/9/X2uaUtY5Uy3QHPAg7xxZTr9333u/d/9//3/+f/5//3//f/9//3//f/9//3//f/9//3/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97/3v/f/97ulJxKTIlUyk/Y/9//lpSKRIlECHdWv97/3/+f/1//n/+e/9//3//f/9//3//f/9//3//f/9//3//f/9//3//f/9//3//f953vnP/f/9/n3daTnQxESVTLa0Y7hyaUv9//3//f/5//n/9f/5//3//f/9//3//f/9//3//f/5//n/9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e/9//3+/c/xeki1yLfc9f2/fe95WUikxJVIpHV//f/9//n/+f/9//nv/f/9//3//f/9//3//f/9//3//f/9//3//f/9//3//f/9//3//f997v3vff/9/n3fdWrY5cy0xJc4YUSn+Xv9//3//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v/f/9//388Y/M5ESGXMR9jn3PdWnEpzhi1Nfxe33v/f/9//3/+e/5//n/+f/9//3//f/9//3//f/9//3//f/5//3/+f/9//n/de957/3//f/9/33vfe/9/n3NYSlItMSUyKREhMSXbWn9v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e/9/XWf2ObY1ESGfc/97/VqTMa0Uky1fa/9//3v/e/9//3/+f/9//3//f/9//3//f/9//3//f/9//3/+f/9//3//f/9//3//f/9//3//f/9//3//f/9/f296TlIpESUxJRAl9kFfa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ez1nNkJyLdY53lrfez9jkjHvGDElH1//f99z/3//f/9//n/ee/9//3/fe/9//3//f/9//3//f/9//n//f/9//3//f/9//3//f/9//3//f/9//3//f997X2s4RjEl8CDPHO8gF0Z/b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+eb5lOkzH3Pb1S/3s/Y3MtlTHxHDlC/3v/f/97/3//f/9//3/fe/9/33v/f/9//3//f/9//3//f/9//3//f/9//3//f/9//3//f/9//3//f/97/3//f997f2v3PRIlzhzOHDApN0p/b997/3//f/9//3//f/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v/f/9/vne4UtQ5tTW9Vt97X2tzLfAczhh6Tr9z/3//f99733v/f/9/vnf/f/9//3//f/9//3//f/9//3/9f/5//n//f/9//3//f/9/33v/f/9//3vfe/9//3//f/9/P2fVPVEt7hxqDO8g3Vqfc99//3//f/97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57/nv/f/9/HWP2PXUxGkb/f59z9j1SKRAh9z3ff39z/3//f793/3//f/9//3//f/9//3//f/9//3//f/5//X/+f/9//3//f/9//3//f/9//3//f/9//n/+f/57/3/ff997/F6TNRAlESVsEFMtnFbf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+e/17/3/fez5ntzmXNdg933ufbzdCMiXPGHMx33/ff/9//3++d/9//3//f/9//3//f/9//3//f/9//n/+f/5//3//f/9//3//f/9//3//f/9//n//f/5//n/dd/9/33v/f99/u1ZSLXMx8CCMEA8h/F7/f/9/33v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n/+f/9//39fbxlCtjUQIV9rn3M6RnQxECUOJX9z/3//f/9/vnf/f/9//3//f/9//3//f/9//3//f/9//3//f/9//3//f/9//3//f/9/33//f/9//3/+f/9//3//f/9/33v/f997ek4QJVEpMCXNGJIx/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99//3//f/9//3//f997/390Mdc5VC2dVv9/WEpSLXMxzRzbXv9/v3f/f/9//n/+f/5//3//f/9//3//f/9//3//f/9//3//f/5//3//f/9//3//f/9//3+/f997/n/+f7tz3Xf/f/9/33v/f39vWEpQKTAl8CARJdg9P2e/d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fe/9/W06WNXQxNkb/f/9itTUxKS8ld07/f/9//3//f/9//3//f/9//3//f/9//3//f/9//3//f/9//3/+f/9//n//f99//3//f/9//3//f/5//3//f/9//3v/f99733vfe19vFkIxKfAgESXOHFhOPWf/f/9/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ff9xe1D2RNRZCf29fa9c57xzsGBM+v3P/f/9//3/fe/9//3//f99//3//f/9//3//f/9//3//f/9//3//f/9//3//f/9//3//f/9//3//f/9//3//f/9//3//f/9//3/fe/xe9D0PJe8g0RzRHHpO33f/f/9/f28dX7xWN0L9Xv9/33v/f/9//3//f/9//3//f79733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389ZzVGUS3WNX9r33c4QnEp7RxvKZ9z/3/fe/9/33v/f/9/33v/f/9//3//f/9//3//f/9//3//f/9//3//f/9//3//f/9//3//f/9//3//f/9//3//f/9//3//f/9//3+fc7lW1T0UJbIY8BxRKblSX2eaTpQt1zmcTjdCeEpNJbhW33v/f997/3//f797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PWd4TlIpky0/Z/9/OEIwIVIpDiF3Tv9//3//f997/3//f/5//3//f/9//3//f/9//3//f/9//3//f/9//3//f/9//3//f/9//3//f/9//3//f/9//3//f/9//3//f/9/339/bxlGESEPIVEp7RjvGFQp+TnYOZxO21YbXysldEo0Rn1v/3//f/9//3+/d/9//3/fe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fe997/3//f9973FoOHVAlekr/ez9nESFzLQ8hFkL/f59z/3//f/5//n//f/9//3//f/9//3//f/9//3//f/9//3//f/9//3//f/9//3//f/9//3//f/9//3//f/9//3//f99733v/f/9/v3c/Z/Q9DiFzLVMl8hw2JX5Ov3d/a/padEqVTjxn2VrXWnxv/3//f/9/33vfe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+fb39rtDExJZUxH2Pfe/k9jxBUKXItv3f/f/5/3Hf+f/9//3//f/9//3//f/9//3//f/9//3//f/9//3//f/9//3//f/9//3//f/9//3//f/9//3//f/9//3//f997/3//f997v3P8XpMx8Rz0INQY0hj5Pb93n2/fd993GmM7Z5ZO8DkaX/9/33f/f/9/3Xf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33d/b5tScy1TKXxOX2ufVhMhMSVwKZ5v/3/+e/57/3//f/9//3//f/9//3//f/9//3//f/9//3//f/9//3//f/9//3//f/9//3//f/9//3//f/9//3//f/9//3//f/9//3/fd993n3MZQhQl1BxYKfMczhh4Sv97/3v/f793HF8UPvM52lafb/97/3//e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+f/9//3//f/9//3//f/9/vnP/f997/3v9WlMpVi1eSj9nH19SJe0YLyHaVv93/3//f/9//3//f/9//3//f/9//3//f/9//3//f/9//3//f/9//3//f/9//3//f/9//3//f/9//3//f95733v/f/9/33v/f/9//3+/c793H2M1JfYgFiE1KTMpMSl4Sttav3ceXzhCtDH2OTdCHWP/e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v/f/97/3+/c993f28ZQlQp1jX+Wn9rGD4xIVElmE6fb/9//3//f/9//3//f/9//3//f/9//3//f/9//3//f/9//3//f/9//3//f/9//3//f/5//3//f/5//3//f/9/33v/f99/3nv/f/9//3u/d35OejHVGJIUshjQHIwQECVyLd9WP2O/Urc11jX2OZpSv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ez1jmVKTLbY1nE5/a9xSUSXwGJMtn3P/f/9//3//e/9//3//f/9//3/+f/9//3//f/5//3//f/9//3//f/9//3//f/9//3//f/5//3//f/9//3//f99//3+9d/9//n/fe/97fVKSFNUc1RzUHPQgkBSxGLEYsRTSFJgtv1KfTrc1lDFYSn9r/3/fe997/3/fe/9//3//f/9/33v/f/9//3/fe/9/3n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n//f/9//3//f/9//3+ebx1fF0K0MbU1/lofX/o5VClxLRVCv3ffd/9//3//f/9//3//f/9//3//f/9//3//f/9//3//f/9//3//f/9//3//f/9//3//f/9//3//f/9//3//f/9//n/de/9/X2vwHDUpkhTUHJEQsxgVJdUg1Rz1HBYdWCmZLds5+zm4NXMptDX9Xr9z/3//f/9//3//f/9//3//f99//3//f/9//3//f/9//3//f/9/3nv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fe/9//n/+f/5//3//f/9//39cZ/Q91TnYOX5OH2M7RqwUcCmSMZ9z/3v/f/9//3//f/9//3//f/9//3//f/9//3//f/9//3//f/9//3//f/9//3//f/9//3//f/9//3//f/9//3//f753/38WQksI0BgTITMl0hxXLR5GfDVaLTglNiHUFLQUFyHcOR1C+j22MdY5F0I/Z39v21q6Vj5n215fa59z33v/f/9/v3vfe753/3//f/9733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5//3//f/9//3v/f/9//3+aUvg9uDnYOT9n/14wIS8hDiH9Xt93/3//f/9//3//f/9//3//f/9//n//f/9//3//f/9//3//f/9//3//f/9//3//f/9//3//f/9//3/+f957/3/fezAl8BzxHJYx+D0RITQpuTVfTpw1mS1WJXgpWCkWIbQUWCk+Rvs9+TmVLRAd7xzuGO4crBSsFKsUaRBoDC0l8jm4Vlxn/3//e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n/+f/9//3/fe/9//F72QTlKtTW+Vj9jtjW1NQ8hNkJ/b/9//3//f/9//3//f/9//3//f/9//3//f/9//3//f/9//3//f/9//3//f/9//3//f/9//n//f91/3n//f/9/ECUSJa8Uv1pfa7Qx3VrXORMhXk46QpUtMyF3KXgtNyXVGPUcmTG5MXct8hyODNAU8RwSIe8c1jl6Tt1a21p4TvM90jnyOVRG2Fafb997/3v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n/+f/5//3//f/9/v3f/f997V072Pdc5G0Kfc51S1jkPIdQ5PWf/f/9//3//f/9//3//f/9//3//f/9//3//f/9//3//f/9//3//f/9//3//f/9//3//f/5//3//f99//39aTo4UNCkSIf9//3/fd9pWWEbcWn9r/Fb2OREdNSWaMZot1hg4JVEIkhAVHTUh8xg1Ibk1nlI/Z59zH2ObUhU+9DkUPrlW2lq4UjVCd0o9Y99333f/f/9/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99733vffxxj1zm5NXYtv1adUvc9UCkNIblWfW//f/9//3//f/9//3//f/9//3//f/9//3//f/9//3//f/9//3//f/9//3//f/9//3/9f/9/vnv/f39zVS0UJZAUnVLfe993nG+ba/97/3v/e99zm040JRQdWSm9NXwt9xzWGLQQ1RibMXotFiF2LX1OX2vfd99733u/c79zmE5WRlZGuVJ4TjZCNkK4UlxrnXO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38fY3xK2Dl0LVtK/156TjAl7RwVQn9v/3//f/9//3//f/9//3//f/9//3//f/9//3//f/9//3//f/9//3//f/9//3//f917/n//f/9//3/fXtEcdjEQIR5j/3//e/9//3v/f95z/3v/f19r2Dk1JRYlWSm1FNYctBDWGJsxnDFZKTclmDH6PVxKP2ffd/97/3v/f/97f2u5UlZGNUJ3SnZK0jkUQrlWPWe/d/97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993v3P8WvY5cynXOZ1SH2OVMVIpDyEdY997/3//f/9//3/+f957/3//f/9/33//f/9//3//f/9//3//f/5//3//f/9//3//f/9//3//f/9/eUpxLS8hDh0eX/97/3vfe/9/3nv/e/9//3//fx9nVC01JRYlkhTVGBglGCUXIVstvjXfOVgpVSW2MVlGP2P/e/97/3v/e/9/33eebxlbVUbWOTpG1zlzLbQ1eU4+Y/97/3//f997/3v/e/9//3//f/9/33/fe/9//3/+f/x//H/8f/x//H/9f/9//3//f/9//3//f/17/3//f/9//3//f/9//3//f/9//3//f/5//3//f/9//3//f/9//3//f/9//3//f/9//3/+f/5//X/+f/5//3//f/9//3//f/9//3//f/9//3//f/9//3//f/9//3//f/9//3//f/9//n//f/5//3//f/9//3//f/9//3//f/9//3//f/9//3//f/9//3//f/9//3//f/9//3//f/9//3//f/9//3//f/9//3//f/9//3//f/9//3//fwAA/3//f/9//3//f/9//3//f/9//3//f/9//3//f/9//3//f/9//3//f/9//3//f/9//3//f/9//3//f/9//3//f/9//3//f/9//3//f/9//3//f/9//3//f/9//3//f/9//3//e993PmNYRpQttjU7Rn9vVC22NQ8hWErfd/9//3v/f/9//3//f/9//3//f99//3//f/9//3//f/9//3//f/9//3//f/9//3//f/9//3+fc9pWTylxLYsQf2vfe/9/v3f/f/9/3n/ff99733+/d3tOEiUTIdMY1BybMXsx1xy2FBkhvDH8OXctEh21MdU1/Vrfd/9/v3P/f/9//3/fd/5efE7XOXQttTW1NbMxcS15Tn9r/3//f/97/3//f997/3//f/9//3//f/5//n/9f/1//X/+f/5//3//f/9//3//f/5//3//f/9//3//f/9//3//f/9//3//f/9//n/9e/9//3//f/9//3//f/9//3//f/9//3//f/9//n/+f/5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v/f39rm1LWOZUxlTFfaxlCcy3uHJEtf2u/c/97/3//f/9//3//f/9//3//f/9//3//f/9//3//f/9//3//f/9//3//f/9//3//f/9/33tXSg0h1DWKDN1W33v/f/5/33//f99/33v/f/9//3+fc3ItrxTTHNQcmzVfSlYlViWyFBYhuzFZKRUhVikyIdU52lbfc/97/3//e/9733f/e/97fms2QnEtci3VObQ1USmSMdtan3P/f/9//3/ee/9//3//f/9//3//f/9//3//f/9//3//f/9//3//f/9//3//f/9//n/9f/1//n/de/5//3//f/97/3//f/9//3//f/9//3//f/9//3//f/9//3//f/9//3//f/5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v/e/97/3//fz9nOEa1NTEl/15fa3MtDyEPIZpS33ffe/9//3//f/9//3/cf/5//X//f/9//3//f/9//3//f/9//3//f/9//3//f/9//3//f99721oOIQ4hcS02Rr5333v/f/9//3//f/9/vnf/f/97/3/1PW0Q0hw2KZkx31a3MTUhNyX3HDkl/j15Lfo5MiEvIfQ5+1qeb/9//3//f913/nf/f/9//3tfa1lKtDVyLTApDyVyMTdGPme/d/9//3//f/9//3//f/9//3//f/9//3//f/9//3//f/9//3/fe/9//3/+f/1//n/9f/5//n//f/9//3//f/9//3//f/5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X//f/9//3//f/9/33t/b/1eF0JzLVpGf28YQlIl7xjUNR5j/3//f997/n/9f/x//H/9f/1//n//f/9//3//f/9//3//f/9//3//f/9//3/fd/9//3+/d1dKkTFQKe0cUS2fd/9/nnP/f/9/3nv/f51z/3//f/97V0ruHNEckBQzId9W31baORUh1Rz2HPYc3D2fUtg5ECFyLfQ9mE7/e/97/nv/f/9//3v/f/9/v3e/dx1jF0ZyMQ8lECURKVEtFUZ+b/9//3/fe/9//3+/d/9//3//f/9//3//f/9//3//f/9//3//f/9//3/9f/x7/X/+f/5//3//f/9//3/fe/9//n/+f/9//n//f/5//3//f/9//3//f/9//3//f/9//3//f/9//3//f/9//n//f/5//3/+f/9//3//f/9//3//f/9//3//f/9//3//f/9//3//f/9//3//f/9//3//f/9//3//f/9//3//f/9//3//f/9//3//f/9//3//f/9//3//f/9//3//f/9//3//f/9//3//f/9//3//f/9/AAD/f/9//3//f/9//3//f/9//3//f/9//3//f/9//3//f/9//3//f/9//3//f/9//3//f/9//3//f/9//3//f/9//3//f/9//3//f/9//3//f/9//3//f/9//3//f/9//3/+f/1//n//f/9/33v/f/9//39fa7tStDHWNf9aX2eVMe8Ycy27Up9z/3//f/5//X/9f/x//n/+f/9//3//f/9//3//f/9//3//f/9//3//f/9/v3f/f993/38+Zy0lcS0yKe8gulb/f957/nv/f713/3//e/9//3v/f/xeECVSKfEcbQiXMV9r31p3LTYp1BwWJRYhn1b/XpUxUSn0PS0lGl+eb/9//3//e/97/3//f/9//3//f7933F5zMfAgESVRKasULyXbWv9//3/fe/9//3//f/9//3//f/9//3//f997/3//f/9//3//f/9/3nv/f/9//3//f/9//3//f/9//3//f/9//n//f/5//3/+f/9//3//f/9//3//f/9//3//f/9//3//f/9//n//f/5//3/+f/9//n//f/9//3//f/9//3//f/9//3//f/9//3//f/9//3//f/9//3//f/9//3//f/9//3//f/9//3//f/9//3//f/9//3//f/9//3//f/9//3//f/9//3//f/9//3//f/9//3//f/9//38AAP9//3//f/9//3//f/9//3//f/9//3//f/9//3//f/9//3//f/9//3//f/9//3//f/9//3//f/9//3//f/9//3//f/9//3//f/9//3//f/9//3//f/9//3//f/9//3//f/5//X/ce/9//3//f/97/3+/d/9/v3PcVnIpGD5aRn9vO0YzJc4Y9T1ea/9//3/+f/5//n/+f/9//3//f/9//3//f/9//3//f/9//3//f/9//3//e/9//3//f997n3f0PfAgzxisGDVG/3v/f7tz/3/dd/9//3//f793/3+fc3At0BjRGI4QVCl8Tj9n31qXNRUlFSH0INo9317fWvY9kzHNGPU9/V7fd/9//3//e/573Xf/f/9//3//f/9/Hmf3QfAcUykRJa0Y7Rw2Rn9v/3/fe/9//3//f/9//3//f/9//3//f/9//3/fe/9//3//f997/3//f/9//3//f/9//3//f/9//3//f/5//3/+f/5//n//f/5//3//f/9//3//f/9//3//f/9//n/+f/5//n/9f/5//n//f/9//3//f/9//3//f/9//3//f/9//3//f/9//3//f/9//n//f/5//3/+f/9//3//f/9//3//f/9//3//f/9//3//f/9//3//f/9//3//f/9//3//f/9//3//f/9//3//f/9//3//fwAA/3//f/9//3//f/9//3//f/9//3//f/9//3//f/9//3//f/9//3//f/9//3//f/9//3//f/9//3//f/9//3//f/9//3//f/9//3//f/9//3//f/9//3//f/9//3//f/9//n//f/9//3//f/9//3//f/9/33f/f79z/Vq0MfY51zUfX99aGT7vGDAlulb/f/9//3//f/9//3//f/9//3//f/9//3//f/9//3//f/9//3//f/9/33v/f/9//3//f997WUq0NZMxLyVPKRpj/3/ed/9//3//f997/3//f957/3ubUnQtzhjOGM4YtDEfYx9j316XMVUp8yDRHFxKn3OeVrc1VC0yKfY9X2//f/9//3v/f/9//3//f/9//3//f/9/v3tcTnQtMSUQJc0YLyXSNZ9z33f/f/9//3//e/9//3//f/97fW92TpExLyVQKVEt9UGYUl5v33v/f/9//3//f/9//3//f/9//3//f/9//n//f/5//3//f/9//3//f/9//3//f/9//3//f/5//3/+f/5//n//f/9//3//f/9//3//f/9//3//f/9//3//f/9//3//f/9//3//f/5//3/+f/9//3//f/9//3//f/9//3//f/9//3//f/9//3//f/9//3//f/9//3//f/9//3//f/9//3//f/9//3//f/9/AAD/f/9//3//f/9//3//f/9//3//f/9//3//f/9//3//f/9//3//f/9//3//f/9//3//f/9//3//f/9//3//f/9//3//f/9//3//f/9//3//f/9//3//f/9//3//f/9//3//f/9//3//f/9//3//f/9//3//f/97/3/fdz5jNkJyKbc1PUb/Xr9SUyXvHPY9n3Pfe/9//3//f/9//n+8e/9//3//f/9//3/+f/5//3//f/9//3//f/9//3//f/9//3//fz5nF0JyLc4YDyFYSv9//3//f/9733v/f/9//3//f993f28WQjAlMSXOGM4YOUbfe59zWkpzLdAYEiHzIF5OX29cSvk9ljHOGBhCv3vfe/9//3//e/97/n/+f/x//3//f/9/33t/b1lKMSXOGDEl7hzUOT1j/3//e/97/nv/e/9/XGvKGHAtrRjwIDIpESUQJVApiBDKGK81+V7/f993/3/fe997/3//f/9//nv/f/9//3/+f/9//3//f/9//3/fe/9//3//f957/3/+f/9//X/+f/9//3/fe/9//3//f/9//3/+f/5//n//f/9//3//f95/3Xv/f/5//n/9f/9//n/+f95//3//f/9/3n/+f957/3//f/9//3//f/9//3//f/9//n/+f/57/n/+f/9//3/+f917/3//f/9//38AAP9//3//f/9//3//f/9//3//f/9//3//f/9//3//f/9//3//f/9//3//f/9//3//f/9//3//f/9//3//f/9//3//f/9//3//f/9//3//f/9//3//f/9//3//f/9//3//f/9//3//f/9//3//f/9//3//f/9//3//f/9/33c9Y5pSlS1UKbg1/1r/XrcxMynwHP5e33v/f997/3//f/5//X//f/9//3//f/9//3//f917/3//f/9//3//f/9//3//f/9//3//f5tWczHwIFIpkzF/b59z/3//f/9//3v/f/9//3//f/9//F5RKc4YMSXOGDElf2//f59z9z3xHFYt0hx2Mb9a/148SvlBMykxJfY933ufc/9//3//f/x7/H/8e/57/3//f79333/fe71aMSkQJVEpDiGQLV1n/3//f/9//39wLQ4h7yCuGDMpbRAyKdU5HmPaWndOuFY0RphS+16fc997/3//f/9//3//f/9//3//f/9//nv+f/9//3/de/9//3/ee/9//3//f/9/3nv/f95733v/f/9//3//f553/3/+f/9//3//f/9//n/+f/9//3//f/9//3//f/9//n//f/9//3//f/9//3//f/9//3//f/9//3//f/9//3//f/57/nv/f/9//3//f/9//n/+f/9//3/+e/9//3/dewAA/3//f/9//3//f/9//3//f/9//3//f/9//3//f/9//3//f/9//3//f/9//3//f/9//3//f/9//3//f/9//3//f/9//3//f/9//3//f/9//3//f/9//3//f/9//3//f/9//3//f/9//3//f/9//3//f/9//3/+e/9//3//f/9733f+Wvg9tzV2Lfo931r7PVUpMyX4PZ9z/3/fe/9/vHf/f/9//3//f/9//3//f/9//3//f/9//3//f/9//3//f/9/33/fe/9//38+Z/dBEiXxIDIl/V6/d997/3//f997/3+cc/9/3ne/d99/elKtGM8c7xzOGFpOn3Pffx9jMSUyJdAcEyEaQh9n/14aRlMp7xysFNxa/3/fe51z/3//f/9//3//f/9//3//f793n3f/f19vszXtHC8l7RySMfxev3e/d7U18BwzKbg5X2/ff997/3//fzxnO2M8Y3dKWEr9XnlSmFL7Xr9333u/d997/3/fe/97/3//f/5/3Xf+f/9//3//f997/3//f997/3//f/9//3//f/9/33vff/9//3//f/9/33//f/9//n/+f/9/u3f+f/9//3++d997/3//f99//3/fe99733v/f/9/33+/e99733v/f/9//3//f/9//3//f/9//n/ee/9//n//f917/3//f/573Xv/f/5/AAD/f/9//3//f/9//3//f/9//3//f/9//3//f/9//3//f/9//3//f/9//3//f/9//3//f/9//3//f/9//3//f/9//3//f/9//3//f/9//3//f/9//3//f/9//3//f/9//3//f/9//3//f/9//3//f/9//3//f/9//3v/f/9//3//f/9/X2f3PbUxli13LZ9Wn1KXMVQpcy39Xv9//3//f7x3/3//f/9//3//f/57/3//f/9//3//f/9//3//f/9//3//f/9//3//f/9/n3e8VnQxMimNFPU933v/f/97/3//f/9//Xv/f/9/v3f/f593lDXPHO8crhgQIR9j/3/fe1lKljETIdAYEyFbRj9jH2M5RpMxzBjtHHhO/3//f993/3//f/5//nv+e/9//3//f/9/33v/f593N0ZRLe8gESl0MR9jP2vyIHcxbgx+Uv9//3+/c/9//3//f997v3Ofc1hKmVbbXtted06YUj1n33v/f/9//3//f/9//3//f/9/vHP/f/9//3//f/9/33v/f793339+b39zv3ffe997/3//f99733v/f/9//3//f/9//n//f/9//3//f/9//3//f797/3//f/9//3//f/9//3/fe/9//3//f99//3//f/9//3//f/9//3//f/9//3//f/9//3+9d/9//3//f/9//38AAP9//3//f/9//3//f/9//3//f/9//3//f/9//3//f/9//3//f/9//3//f/9//3//f/9//3//f/9//3//f/9//3//f/9//3//f/9//3//f/9//3//f/9//3//f/9//3//f/9//3//f/9//3//f/9//3//f/9//3//f/9//3//f/9/33f/e/9/eUpzKfk92Tn6Od9auDV1LVIpN0Lfe/9//3/fe99733v/f/9//n/de/9//3//f/9//3//f/9//3//f/9//3//f/9//3//f793PWfVPZQ10Bx0LR9j/3//e/9//3//f957/3//f953n3f/f/5iUy2vGNAc7xy0NZ9zv3NcSho+lzF1KREhUyUZQh9jX2tZRnMtECEwJf5e/3/fe/9//3//f/9//3/+f/1//3//f/9/33vff39zW04SKfEg0Bw0KRxGNSlXLfMgfVL/f/9//3//f/9/v3f/e/9/n29ea3ZO0jk1RldKNkYVQnhOv3ffe997/3/fe99333v/f/9//3/fe/9//3//fz1nFUZPKS4lLiUvKcscDCHzPdpan3P/f/9//3//e/9//3//f/57/3vfe/9/33u/e797/38dY/teulraWrlW+15fb/9/n3ffe/9//3//f/9/33v/f/9//3//f/9//3//f99733//f/9/Wmv/f/9/3nv/fwAA/3//f/9//3//f/9//3//f/9//3//f/9//3//f/9//3//f/9//3//f/9//3//f/9//3//f/9//3//f/9//3//f/9//3//f/9//3//f/9//3//f/9//3//f/9//3//f/9//3//f/9//3//f/9//3//f/9//3//f/9//3//f/9//3//f/9/v3P/f59vFz74OZYxGj59SjtG+T1SKTAl/V7fe/9//3//f/9//3//f/9//n//f/9//3//f/9//3//f/9//3/ee/9//3//f/9//3//f/9/WUpULRIlMiX3PX9r/3+/d/9//3/de/9//3//f997/3+fc3tSjRTwIBAh7hycUv97v1I7QjpC2TlUJTMlMyUaQl9rP2caQpUxrhR0Lb93/3/ff99//3//f/5//n/+f/9//3//f99/n3f/f797OUoRJREhEyEUJRUlNimwGDlGn3Pfd/97/3//f/9/33v/f997/3/fe5dSkTFwLRZCek5yLRZCP2f/f/9//3//f/9//3//f/9//3//f9970zmsGA8lrRjOHDAlcTGSMbI5kTXtHNQ9HGOfc/9//3//f957/3//e/9//3//f95elTWMEA8l7RztHA4hLyXNHKsUahDuIFAp9T1YStxaHmN/b59z33vff/9//3//f/9//3//f99//39TSlNK/3//f/9/AAD/f/9//3//f/9//3//f/9//3//f/9//3//f/9//3//f/9//3//f/9//3//f/9//3//f/9//3//f/9//3//f/9//3//f/9//3//f/9//3//f/9//3//f/9//3//f/9//3//f/9//3//f/9//3//f/9/33//f/9//3//f/9//3//f/17vHf/f/9//3vfd7tO9zm2MZYxGkJcSvg9VC0yJThKfm/fe/9//3//e/9//3//f/9//3//f/9//3//f/9//3/+f/9//3/ef957/3//f59zv3f/fx1jszHOGDEh2Dm+Vv9//3/ff/9//3//f/9//3//f/9/n29fa5Mxzxg1KbAU1zV/az9jGj65Ndo1eCmaMRYhshQcQn9vvlLWNVElihCRNRxn/3//f55333//f/9/3Xv/f/9//3//f/9/nnf/f59z/l4zKbEYkhT1IPQgEiUwJRxf/3/+d7xv/3//f/9//3//e993/3+/d9xa1DlSLXMxtTlyMXEtNka/d/9/v3fee/9//3//f793v3esGK0YMim2OfdBlDUwKdQ5mVL9XrxWvFa7Vtpa+l58a993/3//e/9//3/bVlIp0BzyIDQpdC1zMVIpci21NVlKWk5aStU5lDVSKRAl7xwQITElUi3UPVhO/GJ/c79333//f/9/33v/fxJCyRx1Uv9/338AAP9//3//f/9//3//f/9//3//f/9//3//f/9//3//f/9//3//f/9//3//f/9//3//f/9//3//f/9//3//f/9//3//f/9//3//f/9//3//f/9//3//f/9//3//f/9//3//f/9//3//f/9//3//f/9//3//f/9//3//f/9//3//f/9//n/+f/9//3//e/9//39/axc+1jV0Ldg5v1Z9Trg1ESFQKdpW/3//f/97/3//f/5//3/+f/9//3//f/9//3//f/9/3n/+f/9//3//f/9//3//f/97/3+fc5lOUinyHPEcszVfb/9/33v/f/9//n//f917/3//f/97v3ecVtAc8SCtEK0QfEpfa15G3Dk/RpsxvDV6LfQcFCGeUj9jm06zMe0c7SD0PT1n/3//f/9//3//f99//3//f/5//3//f/9//3/fe997vlq4OdIcFCXyIBEhzBh3Tv97/3//e/9//nv/f/9//3//f/9//3//f79321qRMS4lkjGRMe0ctDk+Z/9/33ffe/9//3//f80YMSUQIZ1W/3//f79333//f59zPWfaVtpW/F4cY/paG19dZ/9/n3N5Tg8hzxxUKVUtrxjWPf1i/3/fe593n3Ofcz9nHmP9Xv1evFqbVhhGtDUwJe0g7SDuIO4gUS31Pd1ef3P/f99/PmuJFKkUXmv/fwAA/3//f/9//3//f/9//3//f/9//3//f/9//3//f/9//3//f/9//3//f/9//3//f/9//3//f/9//3//f/9//3//f/9//3//f/9//3//f/9//3//f/9//3//f/9//3//f/9//3//f/9//3//f/9//3//f/9//3//f/9//3//f/9//3//f/9//3//f/9//3//f/9/33ceY9U5UiW2NX1On1IbQjQlVCXXNZ9r/3v/f/9//Xv9f/1//X/+f/9//3/ff/9//3//f/9//3//f/9//n//f/9//3//f/9/v3ceYxdCcynxHBIh9jl/a/9//3v8d/5//n/+f/9//3/fe/9/P2u0ORAh8RyOEDQlf07/Xj5CmS3bOR0+HD6YMfIcMyH5PR9jnU5TKc4YqxQVPv97v3f/f997/3//f99//3//f9t7/n//f/9//3//f59zvFqUMc8c8iDxIPAcF0J/b/9//3v/e/9//3/ee/9//3//f997/3//f/9/OmcTQk8pMCkSJRElUCl3Sn9v/3//f793eUrNGBAh1Tnfe/9/v3v/f/9//3//f/9/fGvZVnhOu1KdUp1S1zlbSjIltjXwIM8cvVZ/c/9//3/fe/9//3//f/9//3//f/9/v3ufd39vX2/8XrpW9D3UOXItUikRJRIh0RyxGBQhuDX5PVMpECFyLb93AAD/f/9//3//f/9//3//f/9//3//f/9//3//f/9//3//f/9//3//f/9//3//f/9//3//f/9//3//f/9//3//f/9//3//f/9//3//f/9//3//f/9//3//f/9//3//f/9//3//f/9//3//f/9//3//f/9//3//f/9//3//f/9//3//f/9//3//f/9//3//f/9//3//f793n3N6TrU1tjG3NRtC31Y2IVUldCk4Qt9z/3//f/9//n/9f9x7/3//f/9//3//f/9//3//f/9//3/+f/5//3//f/9//3//f993f2v9Xtc1dCkxIXEpmE6/c/9//3v/f/9/3ne9d/9//3/fe997Wk4SJRIhNSUTHbkxn049Qto1PELfVt9WG0ITIfEcNCU8Rn9rW0oxITAl7RwWQt9733v/f/9/33v/f/9//3/+f/9//3//f/9//3/fe19rvFoxJc8YMinOGBAl/V7/f997vnf/f/9//3//f/9//3/9f/1//3//f/9/v3ceYxhCECG0OQ4hLyX1PV9n/3sfY4wQ7xyMEPY9/3//f/9//3/de/9//n//f993v3M/Y3tOtjUaQn1ObQzxHPAcP2ufc/9/33//f/9//3//f/5//X/+f/9//3//f/9//3//f/9/33vfez5nmU61NXQtNCk1KTYpNykVJVYpEiERIe8cX2sAAP9//3//f/9//3//f/9//3//f/9//3//f/9//3//f/9//3//f/9//3//f/9//3//f/9//3//f/9//3//f/9//3//f/9//3//f/9//3//f/9//3//f/9//3//f/9//3//f/9//3//f/9//3//f/9//3//f/9//3//f/9//3//f/9//3//f/9//3//f/9//3//f997/3//e9933FbVNbUxdC0bPh9fGj5TJTAh1DV/a/9733v/f/9//3//f/9//n//f/9//3//f/9//3//f/9//3//f/9//3v/f/9//3//f/9/f2t6SlIl7xjPGHQtvFb/f793/3//f/5//n//f917/3//f59z1jkSIVYp8xyxEPw92TW4Mfk5/1qfbz9n+D3QGFUpsBQ8Rj9n+T1TKQ8h7BxdZ/9//3//f71333//f/9//3//f/9//3//f/9//3/fe9972lrKGKoU7hxsEJUxP2vff/9//3//f9573nv+e/9//3//f997/3//f/9/v3deazZGUSlyLVIpjRDYOV9rH2MUIVUtECEeX/9//3/bd/5/33v/f/9//3//f/9/nW88Y1hGcy0SIZY1dTFtEHxSP2v/f79733//f95733v/f/9//n//f/9//3//f/9//3//f997/3//f/9/v3c/Z3xSGkYzKdAc0BwQIe4cqxS6VgAA/3//f/9//3//f/9//3//f/9//3//f/9//3//f/9//3//f/9//3//f/9//3//f/9//3//f/9//3//f/9//3//f/9//3//f/9//3//f/9//3//f/9//3//f/9//3//f/9//3//f/9//3//f/9//3//f/9//3//f/9//3//f/9//3//f/9//3//f/9//3//f/9//3++c/9//3v/e59zWEb1Ofc5UyWdTh9ftjXOFHMtvFbfe/9//3//f/9//3//f/5//3/+f/9//3//f/9//3//f/9//3//f/9//3//f/9//3v/f79zH2MZQnYtNCU1KTMl/l6fc/9//3//f/5//3/9e/9//3//f/5eMyUTIXctsRAUIVUlly34Of9av3e/d/9etTV0LVQp0BhdTl9v+EFxLakUrzVbZ/9//3//f/9/v3v/f/5//3//f/9//3//f/9//3ved/9/dk7tIM8ckBSwGL5aX2//f/9//3//f/9//nv/f/9//3/fe/9//3//f/9//3/fe9xa1Tm2NfIg0hiZNbo5mDETJa0Uv3ffe/9/3Xv/f/9//3//f/9//3//f/9/n3Ofc3lOlDWuGNc9bRQyKd1e/3//f793/3//f/9/vnf/f/9//3//f/9//n//f/9//3//f/9//3//f/9//3//f/9/v3c/Z3hONkY0Rr93AAD/f/9//3//f/9//3//f/9//3//f/9//3//f/9//3//f/9//3//f/9//3//f/9//3//f/9//3//f/9//3//f/9//3//f/9//3//f/9//3//f/9//3//f/9//3//f/9//3//f/9//3//f/9//3//f/9//3//f/9//3//f/9//3//f/9//3/+f/5//n/+f/5//3/+e/9/vnP/f/9//3v/ez5j1DXVNZQt1jWeUn1ONCVUKbc5H2P/f/9/33v/f/5//X/9f/5//X//f/9//3//f/9//3//f/9//3//f/9//n//f/9//3//e993fE4SIbAYdjFULbU1HmP/f/973Xf+f/5//X/de997/3+fc9c50RhXKRYhNyUVIfMctjH/Xt93/3/fe/xeci1TLfIgNCmfVr9a9z3MGKkUVUqfc/9//3//f/5//H/9e/9//3//f/9//3//f/9/v3f/f5lW7yDRIJAYsRy3Of9i/3//f9973Xf/f/9//3//f/9//3//f917/n/ed997/3/ffx9je064OVctNiUWJZEUVS0xJb9333v/f/5//n//f/9//3//f997/3v/f/9733vfe3lODyUSKdAgawxzLV9r/3/fe/9//3//f/9//3//f/9//n/+f/5//3/de/5//3//f/9//3//f/9/v3ffe/9//3//f/9//38AAP9//3//f/9//3//f/9//3//f/9//3//f/9//3//f/9//3//f/9//3//f/9//3//f/9//3//f/9//3//f/9//3//f/9//3//f/9//3//f/9//3//f/9//3//f/9//3//f/9//3//f/9//3//f/9//3//f/9//3//f/9//3//f/9//3//f/9//n//f/5//n/+f/9//nv/f993/3v/f/97/3vfd9tWki3WNRk+2TleTpg1NSWXNb1Wv3P/f/9//nv9e/5//X/+f/5//3//f/9//3//f/9//3//f/9//3//f/9/33f/f/9/33v/f997nVYRITQpEiXPHNU533v/f953/nv+f/1//n/ee/9/33udUlYt1BwXIVktFiXRHBElmlL/e997/3//e9xatTUSIVUp0RyfVr5W9z2sFA0hulbfe/97/3/9f/17/n//f/9//3//f/9//3//f99//3+fd5M1ESU1KY8Urxj2PX9v/3//f/9//3//f/9//3//f/9//3//f/9//3//f793/3//f39vnlL6PfMcVy3SHBMldTG9Vt97/3/+f/9//3//f/9//3//e/9733f/f/9//39fb1Et7yAyKc4YzRT2Pb93/3+fc793/3//f/9//3//f/1//n/+f/9//n//f/5//3//f/9//3//f/9//3//f/9//3v/fwAA/3//f/9//3//f/9//3//f/9//3//f/9//3//f/9//3//f/9//3//f/9//3//f/9//3//f/9//3//f/9//3//f/9//3//f/9//3//f/9//3//f/9//3//f/9//3//f/9//3//f/9//3//f/9//3//f/9//3//f/9//3//f/9//3//f/9//3//f/5//n/+f/5/3Xv/f/57/3//f/97/3/fd993/3+/c/Y9Uym4NTYpPkqfVnctrxS1NR1f/3v/e/9//n/+f/5//3//f/9//3//f/9//3//f/9//n/+f/5//3//f/9//3//f/9//3+/d19vWk4RITMpVC1sEBdC/3//f997/X/+f/5//Xv/f/97X2v6QTYpkxTVHPQg8yAyKdQ5v3f/f/9/v3efc7xWMiVULbEUmTV/Up9SljWtFFApHF+fc/9//3//f/9//3//f/9//3//f/9//3+fd797/38dZxEldS0SJW0QrhhZSp9z/3//f/9//3//f/9//3/ff997/n/de/9//3+cc/9//3+fc19vfE5UKdIcVy3zINMc+UGfc/9//3//f997/3//f/9//3//f59z/3/ff99/Xm82RjElUykxJe8cUCX7Wv9//3//f/9//3//f/5//n/9f/9/3Xv+f/5//3/+f/5//n/+f9x73Xv9f/9//3//f/9/AAD/f/9//3//f/9//3//f/9//3//f/9//3//f/9//3//f/9//3//f/9//3//f/9//3//f/9//3//f/9//3//f/9//3//f/9//3//f/9//3//f/9//3//f/9//3//f/9//3//f/9//3//f/9//3//f/9//3//f/9//3//f/9//3//f/9//3//f/9//3//f/9//n//f/17/3//f/9//nv/f/9//3//f997/38/Z5UxVi3aPds9PUobQjIhUim6Tt9z/3v/f/9//3//f/9//3//f/9//3//f/9//3//f/9//3//f/9//3//f/9//3//f/9//3//e19rtTnwHHUxEiEzJb1W/3//f/9/3Xv+f/9//3//f997nlaYNTYpNykVJfMczxj1Pb9333v/e/9/33u/d3tOlzVWKfQgVy2fUn1OcymtFLU5/mL/f/9//3v/f/9//3//f/9//3+/e/9//3//f/9/v3cXQjIlEiXyIG4QMymbUt97/3//f/9//3//f/9//3//f/9//3/+f/9//3++d/9//3//e/9ifVKXMbEY0hzyILQ5217/f/9//3//f/9//3//e/9//3//f/9//3//f997n2//WntOFz6yMU4lNUafc/9//3v/f/9//3/+f/9//3//f/9//3/+f/5//n/+f/5//n/+f/9//n/+f/9//38AAP9//3//f/9//3//f/9//3//f/9//3//f/9//3//f/9//3//f/9//3//f/9//3//f/9//3//f/9//3//f/9//3//f/9//3//f/9//3//f/9//3//f/9//3//f/9//3//f/9//3//f/9//3//f/9//3//f/9//3//f/9//3//f/9//3//f/9//3//f/9//3//f/5//n/+e/9//3//f/9//3//f/9//3//f997X2taSrY12DmXMRtCfU63NTIhlCn+Wv9//3v/f/9//3//e/9//3/+f/9//n//f/9//3//f99//3//f/9//3//f/9//3//f/9//3//ex1j1jkTJfQgNikTJZ1W33//f957/nv+f/9/33v/fz9rGUY1KdQctRwXJZAUMymbUt97/3//e99733v9XpxSVCnzIBQhdy09Rl5OFiXTHJY1v3f/f/9//nv+f/5//3//f/9//3//f95//3//f993eE5SKfMg9CC0HLMcNSnfXp93/3//f/9//3//f/9//3//f/9//n/+f/5//3//e/9/33e/cx9jek5yLe8c8STQILU5f2//f/9//Xv+f/5//3+9d/9/33/ff/9/33/fd/93X2e7UldGd0rSOSwlXGf/f/9/vnf/f/9//3//f/9//3//f/9//n//f/5//n/+f/5//n//f/9//3//fwAA/3//f/9//3//f/9//3//f/9//3//f/9//3//f/9//3//f/9//3//f/9//3//f/9//3//f/9//3//f/9//3//f/9//3//f/9//3//f/9//3//f/9//3//f/9//3//f/9//3//f/9//3//f/9//3//f/9//3//f/9//3//f/9//3//f/9//3//f/9//3//f/9//3//f/9//3//f/9//3//f/9//3//f/9//3/fe59vP2OTMZUx+D07Qr9SXUZVJREdF0J/b/9/33v/f/9//3/+f/5//n/+f/5//3//f/9//3//f/5//3//f/9//3//f/5//n/+f/9//3u/d/9a2TnzHDUpsRxUMf5i/3//f/9/3Xv/f/9//3//f3xOdzFZLdYgWS3THI8QMSXcWv9//3//e/9/n28/ZzpGljE0JdIYNykfRv9B0xyOEJpSv3f/e/9//3/de/9//3//f/9//3/+f/9/3Xf/f9xaVC31JBcp9yT3JNQgVC3/Yv9//3//e/97/3//f/9//3//f/5//3//f/9//3//f/9//3+/c11n/FozLRQp0CDvJHhSv3f/f/9//Hf+f/9//3//f/9//3//f/9//3v/exxfd0o0QnZKt1ISPn1v/3//f/9//3/ff/9//3//f/9//3//f/9//3/+f/9//3//f/9//3//f/9/AAD/f/9//3//f/9//3//f/9//3//f/9//3//f/9//3//f/9//3//f/9//3//f/9//3//f/9//3//f/9//3//f/9//3//f/9//3//f/9//3//f/9//3//f/9//3//f/9//3//f/9//3//f/9//3//f/9//3//f/9//3//f/9//3//f/9//3//f/9//3//f/9//3//f/9//3//f/9//3//f/9//3//f/9//3//f/9//3//f19reErWOXQtdS1dRj5GmDESIVIp/l7/f79z/3v/f/17/n/+f/5//3//f/9//3//f/9//3//f/9//3//f/9//3//f/9//3//f/9//3tfZ91azxg0LRQp0RxVMf9i33//f753/3/cd/97/39fa5Yx9CD1INQcFiUVJW4QdC0fY/97v3P/e/9/33f9WntOlTF2LTYlFSUeRto9sBgRJT9nv3f/f/9//n/+f/5//3//f/9//3//f993/39fa3Qt0hzUHBgpmzXUHI8UtTV/b/9/33fed/9//3//f/5//n/+f/9//3//f/9//3//f/9//3//f5931z3vIDEpziAvJVZKnm//f/173Hf/f/9//3//f/9/33f/e/9//3+/cztj+Vo6Y51z/3//f/9/33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fex1f9j3XObg1uTV/Tp9SVCmuFPY533v/f/9//3//f/9//3//f/9//3//f/9//3//f/9//3//f/9//3//f/57/3//f/9//3//f/9//3/fe1lKVC1WLVgxFSl2MThK/3//f/9//3//e/97X2cZPpcxNyn1IPUgNyn0HDQl+D2/d/9/33f/f/9/v3NfZzhGMiU0JTQlVi38QfMg0RwYQl9r33v/f/9//3/9f/5//3//f/9//3+/d/9/v3e0NdAckBQ3Kds9mDXxHK0UNkLfd/9//3//f9133nv/f/9//3//f/9//3//f/9//3//f/9/33v/fz9rci3OHM0Y7RwNHVVG/3v/f957/3//e957/3//f/9333v/f/9//3/fe993/3//f/9/33v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5//3//f793/3//f5tS9z11LVUpuDUfX1xKEB1RJXhKXWf/f/97/3//f/9//3//f/9//3//f/9//3//f/9//3//f/9//3//f/9//3//f/5//H/8e/97/3tfazpKFCnTIBQpdjWMFPQ9XWv/f/97/3//e79vm050KTQheC32HPYcOCUVIdEYvVafc/9//3v/e/9//3+fb1dGMCFTJRQhWC03KRUl8iD+Xt9733v/f/9//n/+e99//3/fe/9/3nv/f/9/d044RpQxEiGXMTtG+TnwGKwQl059a/9//3//f/9//3//f/9//3//f/9//3//f/9//3//f79333vfe9paNkKSMe4YzhgxJZtS33v/f/9//X/9f/5//3/+e/97/3v/f/9//3++d/9//3//f/9//3/fe/9//3//f/9//3//f/9//3//f/9//3//f/9//3//f/9/AAD/f/9//3//f/9//3//f/9//3//f/9//3//f/9//3//f/9//3//f/9//3//f/9//3//f/9//3//f/9//3//f/9//3//f/9//3//f/9//3//f/9//3//f/9//3//f/9//3//f/9//3//f/9//3//f/9//3//f/9//3//f/9//3//f/9//3//f/9//3//f/9//3//f/9//3//f/9//3//f/9//3//f/9//3//f/5//3/+f/9//3//f79333tfaxdCtTX5ObcxGj58Svc5ECGzMdta/3v/f/9//3//f/9//3//f/9//3//f/9//3//f/9//3//f/9//3/fe/5//n/9f/1//3//f/9//3+fc3xSlTXQIFQtUinuHHEtPmPfd99z/3v/e19nGT4THTYhOCU4KTgpeC2QFJUx/l7/f/9/nXP/e/9//3ufa7xSUyXzHBUheC3aPW4Q1j3/f/9/33v/f/9//3+ed/9//3//f/9/3nv/fxtf21o4QjIhtzF/Tj1CdikxJZIxmVK/c/9//3/ff99//3//f/9//3//f/9//3//f/9//3//f/97/3/fdx5fvVLYOREhrRTUOTxn/3/8e/1//X//f/9//3//f/9//3//f/9//3//f/9//3/fe/9//3//f/9//3//f/9//3//f/9//3//f/9//3//f/9//38AAP9//3//f/9//3//f/9//3//f/9//3//f/9//3//f/9//3//f/9//3//f/9//3//f/9//3//f/9//3//f/9//3//f/9//3//f/9//3//f/9//3//f/9//3//f/9//3//f/9//3//f/9//3//f/9//3//f/9//3//f/9//3//f/9//n/+f/5//3//f/9//3//f/9//3//f/9//3//f/9//3//f/9//3//f/5//3/+f/5//n/de/9//3//f/9/n3PcWrUx+TmWLbcxfUp8SnQtMCGbUj5nv3f/f/9//3/+f/5//n/+f/9//3//f/9//3//f753/3//f/9//3//f/9//3//f/973Xf/f/9//399cz1nUS3xIFYtdzGwFDIhnE6fa/93/3e/b7xOMSESHVcpVyk3KTcpFCWPFJQxv3f/f/9/33P/e/9333NfY3pKMiXyHPIcHEYzJfAg/mL/f55z/3+cd/9//3/ee/9//3//f/97/3/fc59rP2M5PhIZshAeQt05FyWxGHUx3Fr/f/9//3//f/9//3//f/9//3//f/9//X/+f/9//3ufb99333ufbz9n3Vo2QpAtqRR9b/9/vXf/f/9//n/+f/5//3//f/9/3nvee/5//3//f/9//3//f/9//3//f/9//3//f/9//3//f/9//3//f/9//3//fwAA/3//f/9//3//f/9//3//f/9//3//f/9//3//f/9//3//f/9//3//f/9//3//f/9//3//f/9//3//f/9//3//f/9//3//f/9//3//f/9//3//f/9//3//f/9//3//f/9//3//f/9//3//f/9//3//f/9//3//f/9//3//f/9//3//f/5//3//f/9//3//f/9//3//f/9//3//f/9//3//f/9//3//f/9//3//f/9//3/+f/5//3//f/9//3//f/9/v3P3ObUx1zWWMRs+v1Y7QvAc1jUdX79z/3//f/9//n/+f/5//3//f/9//3//f/9//3/+f/9//n//f/9//3//f/97/3//f/1//H/9f/9//3//fz9rGkI1KVUtVClSJVEle0pfY/9733OcTnQpNCE1Jb9W/UE2JVYtMynuHFdKf2v/e/93/3//d/9//3t/azdCMSXwHFQpNCkRJVlK33vff/9/3Xv/f/9//3//f/9//3/+e/97/3+/b39r/1q4MRUdGCGdNbs58hzvHBVCfnP/f/9//3//f/9//3//f/9//3/+f/1//3//f/9//3//e/97n3M8Y9la2VrQNZ5v/3//f/9//n//f/9//3//f/9//3//f/9//3//f/5//n//f/5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e/9/HV/2OZUx2Tn7PT5GuzWYMfEYcynfc/9732//f/9//3/fe/9//3//f99//3/+f/1//H/+f/5//3//f/9//3//f/5//n/+f/9//3//f/97/3//f39veEqzNXApky1VKTUldy2/Ul9r/17aOVUlEyFcRh9fGT5SJZQpMSExITZCPmP/e/9//3v/f/97/3d8a/M57hzQHBMl8iB0Lb93/3//f99/33//f/9/fG//f/9//3//e/9//3//f9xatTW4Mdo1Gz5bRrUx7hhwKfpa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57/3v/f997/l6WMVYp2zn9Pfw5HD51KXMlmkr/d99z/3//f/9//3//f/9//3//f/9//X/9f/1//3//f/9//3//f/9//3//f/9//3//f/9//3//e997/3//f997+lr0PfAcdy2XMdIYFCHbOV9K/D1WJfIYW0J/Zz9ftS2VKZQp9z2TMfc9P2P/f/9//3//f/9733f9XpUxNCk1JfMgESEdZ/9//3//f/9//3//f957/3//f/9//3//f/9/33teZx9fP18/Yx9b/lo4QnEp7Bx/b993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e/57/3//e19rWkq2NXYt+jm4Mbk1dikSGVMhH1vfe99733v/f/9//3/fe/9//3//f/9//3//f/9//3//f/9//3//f/9//3//f/9//3//f/9//3//f/9//3//f/9/PGMVQi8lUiVWKTYl9hwYIfcceSkUHTs+X2Pfcz9f9TXWNbY1MiXxINc5X2v/e993/3v/f/97n297SjQp1BzzIA4lG2ffe/9//3+/d/9//3//f/9//n//f/9//3//f/9//3efb7xSWEK6Uj1juVI1Qhpfv3f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1//3/+e953/3//fx5j9z21MXUtlzE1IVcpVykTIdU5PWf/f/9/3nf/f/9//3//f/9//3//f/9//3//f/5//3//f/9//3//f/9//3//f/9//3//f/9//3//f/9//3//f/9/v3PbVtc5EyH2IDkp9xz2HPQc2TVTJT9f/3ufbz9j+D10LZYxVCnQGNg5X2v/e99733f/f/9/P2NdShIh7RyIEJhSn3P/f/9//3//f/9//3/+f/5//3//f/9//3//f/97/3cdX5hOVkbZWn5vnW//e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1//H/9f/5//Xv+e/9//3/fd5pSUilUKRMheTF6Mbo1NCWVMVlGXmv/e/9//3//f/97/3//e/9//3//f/9//3//f/9//3//f/9//3//f/9//3//f/9//3//f/9//3/ee913/3//f/9733efc31SdS3zHBQh8xx2KRIddS0ZPv9733f/f19ntTUSIZgxeC2xFJUtf2v/e/9/3XPfd993/VrUOewYqxQvJV9r/3/fe/9//3//f/17/3//f/9//3//f/9733efc/97/3//f993/3//f/9//3//f/9//n/+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de9x7/n//f/5//n/ed/9/n3M+Z3pOVCnZOR1GNiV5MXgtNCVSJXhOv3P/f3xr/3//f/9//3//f/9//3//f/9//3//f/9//3//f/9//3//f/9//3//f/9//3//f/9//3/ee993/3//f/9733ffex5jcy2WMXYtdy01JTUlli0/Z19n33f/ez9n2Dl3Ldk5vlKTMY0pF1v/f/9//3v/e19nvFKTLc0YDiE2Rv9//3v/f/9//3//f/9//3//f/9//3//f/9//3//f/9//3//f/9//3//f/9//3/+f/5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ff/9//3//f957/n/+f/9//nv/f997v3e/d3pOUim4OZo1ei1YKVctNCWULVhGXWe+c/9//3//f/97/3//f/9//3//f/9//3//f/9//3//f95//n/ef/9//3//f/9//3//f/9//3//f/9//3/+f/9//39dZ9U5tzUdRts5sxQVIdIYtzV6Sh5fv3P/fz9jFj6zMT1jnWtzRhA6GVt+a79zX2f/e/9a1jXOGMwUNkL/e/97/3//f/9//nv/f/9//3/ee/9//n/+f/9//3//f/5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99//3//f/9//3//f/5//3/fe/9//3+fc/U9di2ZMdw5uzV5LVYpVSlzLftafWv/f/9//3//f/9//3//f/9//3//f/9//3//f/9//3//f/9//3//f/9//3//f/9//3//f/9//3/9f/1//X/9e/9/FkL4Pfs9X28+RvQcFCETIXQttDGzMbIxmU6fb59v3FY9X59vv2+XShM6X2e/cz9jP2M/YxlCEB3uHD1j/3//f/9//3//f/9//3//f/9//3//f/9//3/+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azlCNCV3Lbw1vDVZKVcpEyG1Nf1ev3f/f/97/3//f/5//3//f/9//n//f/5//n/+f/9//3//f/9//3//f/9//3//f/9//3//f/9//X/+f/9//3+8VrY1+kF/b/97P2e2NVMl0BhUKfg9OUK1NXQtlC2dUr9W/15/a19nHF8dX/9enk7fWr9SW0r3OQ8h0zX/f/9//3//f/9//3//f/9//3//f/5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97v3M/Y1tKuTVYKVotezF6MTYpMyVzLfxa/3v/f/97/3//f/5/3Xv+f/5//3//f/9//3//f/9//3//f/9//3//f/9//3//f/9//3//f/9//3//fz9ndC22OV9r/3/fd59znE5UKRMhuDW3Nfc5nFLeWpUxdS11Lbg1Okb3PZMtdCnYOVxKGkKdUlpGtDX8Wv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/n/+f/9//3//e/97/39/azpGVSk3KVktWS0WJVctljH3PbpW/3+/d/9//3//f/9//3/+e/5//3//f/9//3//f/9//3//f/1//n//f/9//3//f/9//3//f/9/33tULZQxPmP/e/9//3u/c79adjHzIHxOX2eXTpZOuFJfZ7xSuDlWLRMhnlIZQhEhUiXXOfc9GEJZSr93/3v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f/5//n//f/9//3//f/9//3//f/9//3//f/9//3//f/9//3/fd/9//38fY9c5NCX8PZo1NylVKbc1lDHUNR1jXmvfd/97/3//e/9//3//f/9//3//f/9//3//f/9//n/+f/9//3//f/9//3//f/9/33v/f1Qt1jn8Xv9//Xf/f997/3//YjMpMSn8Xt933Xe9c993n2/ff19vXErfWh9jeU5ZSjAlzRg4Rr93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5//X/+f/9//3//f/9//3//f/9//3//f/9//3//f/9/33u9c/9//n//f993/3s/Z5xSMyVWKZgxmDETIbc1MSHVOZtSf2//f/9//3vfe/9//3//f/9//3//f/9//3/+f/9//3//f/9//3/9f/5//nv/f95etzW2NV9r/3v9e/t3/n//f997HmNRKQ4lHGP/f/9/33v/f997/3//f39v/3+fc7I1aAyRMZ9z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/f/9//3/9f/5//3//e/9//38/ZzlCtzW3NZctdi2XMTQlMyWVMXtOX2ffe/9/33v/f/9//3//f/9//3//f/9//3//f/9//3//f/5//X//f/9/+D36QZYxv3f/f/1/+3v8f/5/33v/f19vtDnMGF9r/3//f/9//3//f/9//3vfe997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3n//f/9/vnffe/9//nf/d/9//3+fb3pKtDFUJZoxWS0VITUllzEaQntOu1YdY59z/3v/f/97/3/+f/5//n//f/9//3//f/9//n/+f713HGO2Nfs9G0b/e/93/n//f/5//n//f99733v/YtY9Mik/a/9//3//f/17mnP/f/5//3//f/9/nXP/f/9/33v/f/9//n//f/5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57/3//d/9//3v/ez9jtzG4Mbg1di00JRIhVCl0LXxOH2O/d/97/3//f/9//3/+f/9//3//f/9//3//f/9/GV+yMfhBtzVfa/97/3/+f/57/3//f/5//3//f793vVpSLfZBv3v/f/9//3/+f/5/3Xv/f/5/3nv/f/9/3nv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55vuFKzNTIlNCk2KTcp1Bw3KXcx+T2bUj9nv3P/f/973XP/e79z/3v/e39vd0rTOfU9WEb9Xp9z/3//f/5//n/+f/5//3//f/9/33ufc9takDGXUv9//3//f713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r/V46Spcx0xwWJRYhNikTIfEclTGbUvxWO1/5Vn1nXWOYThU+1DX0OXhO21p/b/97/3//f/9//n//f/1//3/+f/9//3//f/9/XWvZWhNC33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/9//3/fe/9/v3efc3pO1jnOGK4UESERIXQtvlLeVpxOe0paRlhC3Vb8WvtaPGOfc/97/3/+e/57/n//f/5//3//f/9//3/fe997/3tdZ11rE0J+b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993mlIxJfEgVCnRGJgx+z0/Z/9af29/a993v3Pfd997/3//f/9//3//f/9/3Xv/f/9//3//f/9//3//f15rl05cZzxn/3/fe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79733/ff/9//3//f/1//X/cd/9//3/fe59ze050LZg1mTEWIZk1+j0fXx9ff2v/e/9//3//e/9//3//f/9//3//f/9//3+/d997/3//e/97XmcTPp9znnP/f/9/33v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1//X/8f/1//X//f997/3//f5931zl2LTUlVSl1LbY19z05Rh5jv3ffe/9//3//f/97/3//f/9//3//f/97/3//f993/3v7WvM5G2P/e/97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e99//3//f/5//n/9f/1//n//f/9//3//f/9/33v/f59z/FrUOQ8hECGTMVIplDE5Rt1aX2//f99/33+/d997v3efc/97n29dZ5hOCx1vKTRCNUIaX/9/33f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++c/97HGP8XlApDyFSLVItUi2TNdU9WE7bXn9z33u/dzxn/3+/c59vuFItIRM+Ez52Sv9//3f/f/9//3v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f/9//3//f/9//3//f/9//3//f/5//n/+f/5//nv/f/9/33s/a91etTkxKTEpF0Y3StM90z13UvI9uFI8Y11n2VZ2SjVCdkrZVp5r/3v/f/97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+f/9//n//f/9//3//f/9/v3f/f797/GL0PdM5eE4dZz1ndk4SPtI5NEY8Y79z33eea79z/3v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/9/n3efd15vPGdda31rXWt9b35v33f/f/9//3v/f/9//3/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ce/5//3//f79733v/f/9//3//f/9//3//e/97/3v/e/97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n/9f/1//X//f/9//3/ff/9//3//f997/3v/f/9//3//f/97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17/n//f/9//3//f/9//3//f/9//3v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/9//3v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X//f/9//3//f/9//3//f/9//3//f/5//3//f/5//3//f/9//3//f/9//3//f/9//3//f/9//3//f/9//n//f/9//3//f/9//3//f/9//3//f/9//3//f/9//3//f/9//3//f/9//3//f/9//3//f/9//3//f/9//3//f/9//3//f/9//3//f/9//3//f/9//3//f/9//3//f/9//3//f/9//3//f/9//3//f/9//3//f/9//3//f/9//3//f/9//3//f/9//3//f/9//3//f/9//3//f/9//3//fwA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0wAAAHwAAAAJAAAAcAAAAMsAAAANAAAAIQDwAAAAAAAAAAAAAACAPwAAAAAAAAAAAACAPwAAAAAAAAAAAAAAAAAAAAAAAAAAAAAAAAAAAAAAAAAAJQAAAAwAAAAAAACAKAAAAAwAAAAEAAAAJQAAAAwAAAABAAAAGAAAAAwAAAAAAAACEgAAAAwAAAABAAAAFgAAAAwAAAAAAAAAVAAAACQBAAAKAAAAcAAAANIAAAB8AAAAAQAAAFWV20FfQttBCgAAAHAAAAAkAAAATAAAAAQAAAAJAAAAcAAAANQAAAB9AAAAlAAAAFMAaQBnAG4AZQBkACAAYgB5ADoAIABPAFMASQBQAFkAQQBOACAASQBTAEsAVQBIAEkAIAA1ADcAMAAxADgAOQAwADcANgA3AAYAAAADAAAABwAAAAcAAAAGAAAABwAAAAMAAAAHAAAABQAAAAMAAAADAAAACQAAAAYAAAADAAAABgAAAAUAAAAHAAAACAAAAAMAAAADAAAABgAAAAYAAAAIAAAACAAAAAMAAAADAAAABgAAAAYAAAAGAAAABgAAAAYAAAAGAAAABgAAAAYAAAAGAAAABgAAABYAAAAMAAAAAAAAACUAAAAMAAAAAgAAAA4AAAAUAAAAAAAAABAAAAAUAAAA</Object>
  <Object Id="idInvalidSigLnImg">AQAAAGwAAAAAAAAAAAAAAP8AAAB/AAAAAAAAAAAAAABzGwAAtQ0AACBFTUYAAAEATAIBAME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AAAAAACcz+7S6ffb7fnC0t1haH0hMm8aLXIuT8ggOIwoRKslP58cK08AAAEA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C1cADAJwAul2dx2MkfAKAQMQKfl2dxAQAAAAAAAAAQoDcCAAAAAAEAAADYyR8AJMofABCgNwIAAAAAUPd0TLTJHwCQKGZx2MkfAKQQMQIAAAAAAABsdph4tXAYyh8AiwEwAgUAAAAAAAAAAAAAAPFkK5cAAAAAmMsfACnxUnYAAAAAAAAAAAAAAAAAAAAAAAAAACTKHwAAAAAAGBAwAgUAAAB62MMfNMofAH2EPXYAAGx2KMofAAAAAAAwyh8AAAAAAAAAAADRjjx2AAAAAAkAAABIyx8ASMsfAAACAAD8////AQAAAAAAAAAAAAAAAAAAAAAAAAAAAAAAsIQVCGR2AAgAAAAAJQAAAAwAAAABAAAAGAAAAAwAAAD/AAACEgAAAAwAAAABAAAAHgAAABgAAAAiAAAABAAAAHoAAAARAAAAJQAAAAwAAAABAAAAVAAAALQAAAAjAAAABAAAAHgAAAAQAAAAAQAAAFWV20FfQttBIwAAAAQAAAARAAAATAAAAAAAAAAAAAAAAAAAAP//////////cAAAAEkAbgB2AGEAbABpAGQAIABzAGkAZwBuAGEAdAB1AHIAZQADAg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AIAAAAAAE8AEPAfABDwHwBo7FxvAgAAAMR3k29giCcIKAAAAAAICABkAAAABw4EACR5vHdwjvobAABPACAAAAAAAAAAAAAAAAAACAACAAAAAgAAAGQAAAAAAAAA4LyWDkQBAAAAAAAArwBEAcBv+htwjvob0LyWDgAATwAAAB8AdPAfAAY8uHcCAAAAAAAAAAAAAAAAAE8AcI76GwIAAABw8R8A1Cq4dwAATwACAAAAcI76Gwrjwx9ojvobAAAAAAAAAADRjjx2uPAfAAcAAADA8R8AwPEfAAACAAD8////AQAAAAAAAAAAAAAAAAAAAAAAAAAAAAAAsIQVC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O8bONwfABzeHwAO8lJ2RGpPAAAAAACCIQqDOwAAAH8AAAAAAAAABQAAAM8AAACwdt4bAAAAALCTdBwAAAAA4MYBATCGdBwAAAAAsJN0HLCSYG8DAAAAuJJgbwEAAAAAjUQUvGqTb70tW2/AoMoC5XYrl3jVVgCM3R8AKfFSdgAAHwAGAAAANfFSdoTiHwDg////AAAAAAAAAAAAAAAAkAEAAAAAAAEAAAAAYQByAGkAYQBsAAAAAAAAAAAAAAAAAAAABgAAAAAAAADRjjx2AAAAAAYAAAA83R8APN0fAAACAAD8////AQAAAAAAAAAAAAAAAAAAALCEFQjkxId2ZHYACAAAAAAlAAAADAAAAAMAAAAYAAAADAAAAAAAAAISAAAADAAAAAEAAAAWAAAADAAAAAgAAABUAAAAVAAAAAoAAAAnAAAAHgAAAEoAAAABAAAAVZXbQV9C20EKAAAASwAAAAEAAABMAAAABAAAAAkAAAAnAAAAIAAAAEsAAABQAAAAWAD10h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IKGWD8AAAAAAAAAACZPVj8AACRCAADIQSQAAAAkAAAAgoZYPwAAAAAAAAAAJk9WPwAAJEIAAMhBBAAAAHMAAAAMAAAAAAAAAA0AAAAQAAAAKQAAABkAAABSAAAAcAEAAAQAAAAQAAAABwAAAAAAAAAAAAAAvAIAAAAAAAAHAgIiUwB5AHMAdABlAG0AAAAAAAAAAAAAAAAAAAAAAAAAAAAAAAAAAAAAAAAAAAAAAAAAAAAAAAAAAAAAAAAAAAAAAAAAAACQox8A7ZtTdtMiAABQox8AQSMhIUEjIQAAAAAAXk5tb9MiIP//////ACkAAAogCgBQ9e8bAAAAAEEjIf//////ACkAACEhAQBACGkVAAAAAJw9t3ZpPVF2QSMhIeSrNRQBAAAA/////wAAAADAIpobvKcfAAAAAADAIpobAADYHno9UXZACGkVQSMhIQEAAADkqzUUwCKaGwAAAAAAAAAAQSMhALynHwBBIyH//////wApAAAhIQEAQAhpFQAAAADBFVV2QSMhIdDYDBQRAAAA/////wAAAAAQAAAAAwEAABExAAAcAAABQSMhIVYAAAAAAAAAAQAAAOTEh3ZkdgAIAAAAACUAAAAMAAAABAAAAEYAAAAoAAAAHAAAAEdESUMCAAAAAAAAAAAAAAB7AAAANwAAAAAAAAAhAAAACAAAAGIAAAAMAAAAAQAAABUAAAAMAAAABAAAABUAAAAMAAAABAAAAFEAAAB45AAAKQAAABkAAACPAAAARQAAAAAAAAAAAAAAAAAAAAAAAAD/AAAAcgAAAFAAAAAoAAAAeAAAAADkAAAAAAAAIADMAHoAAAA2AAAAKAAAAP8AAAByAAAAAQAQAAAAAAAAAAAAAAAAAAAAAAAAAAAAAAAAAP5//3//f/9//3//f/9/33/fe797v3f/f99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fextjNkZwLU8tLSUtJU4tsTX0QZhS+2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ff99//3//fxNCLymvGFUt7xwwJQ8hDyHvHBEh8ByvGNAcljGcUp9v33v/e/97/3/+e/5//X/+f/5//n/+f/5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33/ff3ZSDiVrENEcdjG3Ofc9OEY5RlpKGka3OTMlEyV1KTMlzxiTMR1f/3u/d/9//3/+e917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33/ff19vcTHvIHMxvVZ/c997/3//f/9//3//f793X2tZSpMxMSXVObU1MSVSLVlKf2/fe/9//3//f99733v/f/5//n/ce91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P2vPHDIpe07fe/9//3//f/9/33v/f/9//3/fe/9//39/azdGszWUNbU1UinOGLU1/l6/e/9//3//f/9/3nv+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++WrAY8yT/Xr9333ffe/9//3//f/5//3//f/9//3/fe993/3//fz1neE5XSjdGN0KSMVApN0a/d/9/33f/f/9//3//f/5//n/+f/5//n/+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X//f/9e0hw1KR9n/3//f/9//3//f/5//X/8f/5//3//f/5//3//f/9//3//f/97HGMVQhZCek72Pc4YtTV/b99733v/f/9//3//f/9//n/+f/1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9f/9/X2szJRMhfE7fd/97/3//f/5//X/7f/x//X//f/5//3//f/5/vXf/e/9//3v/f/9/f2/dWlpKOkbXOXQttjW8Vr93/3//f9933nv+f/1//X/9f/5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v/f3ItMiXXOd93/3//f/9//X/8f/1//X//f/9//3//f/9//3//f/9/f3P8XlhKek7/Yl9rX2//XlxK2DmXNXUttjV6Tp9v/3//f/97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HGNQJe8ce0rfe/9//3/8e/1//n//f713/3//f997/3+fc5tWECUrDNEc0hzSHLEYsBivFPEcUim2Ndo9G0K4OVQtcy1aSl9r/3/fe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+9c3dKDyGVMf9e/3/fe/17/n//f997/3+/e/9//38ea3IxbBQSKVYxshxxFHAUkBSPFM8YzxwPIRAhrxTyHFYtVSk0KTMltjUZRn9v/3//f997/3//f997/3//f/9//3//f/9//3//f917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9f/5/nW/1PfEcljV/b997/3/ee793/3/ff/9/33+bVs4cczWuGK4Y8SR1Mb9aH2d/c793X2t6TlApqxBRKVIpUylVLdIckRTTHJk1NSm4Of9i/3//f/9//3//f/9/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1//X//fz1n1jnQHPU933v/f/9//3/ff/9//3//f3tSzhyMFO8g/V7/f99//3//f/9//3//f/9//3/fe15reE4XQntOv1YdRlgtsxizGHctVC2TMT5n/3//f/9//3+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n/+f/9//38dX7M1UClyLd9733v/f/9//3//fz9r8SCtGDApuVbfe/9//3/de/5//n//f/9//3/ff99//3//f993n3MfX3xSG0YcRto5FCXPGO8cUCV4Sp9v/3v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3nv/f/9//3//f/97HWNQJXMtUi3/f/9//3/+e/9/n3PQHDIpUCl/b/9//3/de/5//n/+f/5//3//f/9//3//f/9//3//f/9/33s/Z5tSOUY5QpQtESExJe4YUiW7Ul9v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f/9//3//f/97/3v/f5pSdC11MbU1/3vfd9x3/39fa/Ac8CAxKZ9z/3//f/9//3//f/9//3/ef/9//3//f/9//3//e/973nf/e/9//3+eb59v3Fa1MRIhly02JU0IUS14Un9z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+f/9//3/ff/9//3/9e/97/3+cUlMplDFXSt93/3/fd7931TlSKRElf2+/e/9//3//f/9//3//f/9//3//f/9//3//f/9//3//f/5//n/+e/97/3//e59zH1/5PVYpdjHvIKwYUCmZU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e99721ZxLS8hWEqfb/9//3sdY+8cMiXWPf9//3v/f/9//3//f/9/3nv/f/9//3//f/9//3//f/9//3/+f/9//n//f/9//3//f997HWN5TlMpljEyJc4YkzE+Y99733ffe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+/c9tWszEwIThCX2f/e79zWUoxJc4YeU6/d/9//3//f/9//3//f/9//3/ff/9//3//f/9//3//f/9//3//f/9//3//f/9//3//f59zP2f5PVMpMiXvHIwQtDVfb/9//3//f/9/33u8d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e/9//3+6Ui8hMCE4Qr93/3+fc3At7hxyLR9nn3f/f/9//X/+f/9//3//f/9//3//f/9//3//f/9//3//f/9//3//f/9//3//f/9//3/fe59z/Vo4RpMxMSXvHM4c9j1fa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97/3//f993ulKzMQ8hdC3/f997HWOSLc4YrxgfZ/9//3/+f/17/3//f/9//3//f/9//3//f/9//3//f/9//3//f/9//3//f/9//3//f/9//3//f19rmlLWOVMt0BzwIO8cWU6/d997v3f/f/9//n/+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e/97/3//e7pScSkyJVMpP2P/f/5aUikSJRAh3Vr/e/9//n/9f/5//nv/f/9//3//f/9//3//f/9//3//f/9//3//f/9//3//f/9//3/ed75z/3//f593Wk50MRElUy2tGO4cmlL/f/9//3/+f/5//X/+f/9//3//f/9//3//f/9//3/+f/5//X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v/f/9/v3P8XpItci33PX9v33veVlIpMSVSKR1f/3//f/5//n//f/57/3//f/9//3//f/9//3//f/9//3//f/9//3//f/9//3//f/9//3/fe79733//f5933Vq2OXMtMSXOGFEp/l7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97/3//f/9/PGPzOREhlzEfY59z3VpxKc4YtTX8Xt97/3//f/9//nv+f/5//n//f/9//3//f/9//3//f/9//3/+f/9//n//f/5/3Xvee/9//3//f99733v/f59zWEpSLTElMikRITEl21p/b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v/f11n9jm2NREhn3P/e/1akzGtFJMtX2v/f/97/3v/f/9//n//f/9//3//f/9//3//f/9//3//f/9//n//f/9//3//f/9//3//f/9//3//f/9//3//f39vek5SKRElMSUQJfZBX2vf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s9ZzZCci3WOd5a33s/Y5Ix7xgxJR9f/3/fc/9//3//f/5/3nv/f/9/33v/f/9//3//f/9//3//f/5//3//f/9//3//f/9//3//f/9//3//f/9//3/fe19rOEYxJfAgzxzvIBdGf2//f/9//3//f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nm+ZTpMx9z29Uv97P2NzLZUx8Rw5Qv97/3//e/9//3//f/9/33v/f997/3//f/9//3//f/9//3//f/9//3//f/9//3//f/9//3//f/9//3//e/9//3/fe39r9z0SJc4czhwwKTdKf2/fe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97/3//f753uFLUObU1vVbfe19rcy3wHM4Yek6/c/9//3/fe997/3//f753/3//f/9//3//f/9//3//f/9//X/+f/5//3//f/9//3//f997/3//f/9733v/f/9//3//fz9n1T1RLe4cagzvIN1an3Pff/9//3//e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+e/57/3//fx1j9j11MRpG/3+fc/Y9UikQIfc9339/c/9//3+/d/9//3//f/9//3//f/9//3//f/9//3/+f/1//n//f/9//3//f/9//3//f/9//3//f/5//n/+e/9/33/fe/xekzUQJRElbBBTLZxW33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nv9e/9/33s+Z7c5lzXYPd97n283QjIlzxhzMd9/33//f/9/vnf/f/9//3//f/9//3//f/9//3//f/5//n/+f/9//3//f/9//3//f/9//3//f/5//3/+f/5/3Xf/f997/3/ff7tWUi1zMfAgjBAPIfxe/3//f997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5//n//f/9/X28ZQrY1ECFfa59zOkZ0MRAlDiV/c/9//3//f753/3//f/9//3//f/9//3//f/9//3//f/9//3//f/9//3//f/9//3//f99//3//f/9//n//f/9//3//f997/3/fe3pOECVRKTAlzRiSMfx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ff/9//3//f/9//3/fe/9/dDHXOVQtnVb/f1hKUi1zMc0c217/f793/3//f/5//n/+f/9//3//f/9//3//f/9//3//f/9//3/+f/9//3//f/9//3//f/9/v3/fe/5//n+7c913/3//f997/39/b1hKUCkwJfAgESXYPT9nv3f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33v/f1tOljV0MTZG/3//YrU1MSkvJXdO/3//f/9//3//f/9//3//f/9//3//f/9//3//f/9//3//f/9//n//f/5//3/ff/9//3//f/9//3/+f/9//3//f/97/3/fe99733tfbxZCMSnwIBElzhxYTj1n/3//f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33/cXtQ9kTUWQn9vX2vXOe8c7BgTPr9z/3//f/9/33v/f/9//3/ff/9//3//f/9//3//f/9//3//f/9//3//f/9//3//f/9//3//f/9//3//f/9//3//f/9//3//f/9/33v8XvQ9DyXvINEc0Rx6Tt93/3//f39vHV+8VjdC/V7/f997/3//f/9//3//f/9//3+/e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PWc1RlEt1jV/a993OEJxKe0cbymfc/9/33v/f997/3//f997/3//f/9//3//f/9//3//f/9//3//f/9//3//f/9//3//f/9//3//f/9//3//f/9//3//f/9//3//f/9/n3O5VtU9FCWyGPAcUSm5Ul9nmk6ULdc5nE43QnhKTSW4Vt97/3/fe/9//3+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z1neE5SKZMtP2f/fzhCMCFSKQ4hd07/f/9//3/fe/9//3/+f/9//3//f/9//3//f/9//3//f/9//3//f/9//3//f/9//3//f/9//3//f/9//3//f/9//3//f/9//3//f99/f28ZRhEhDyFRKe0Y7xhUKfk52DmcTttWG18rJXRKNEZ9b/9//3//f/9/v3f/f/9/33v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33vfe/9//3/fe9xaDh1QJXpK/3s/ZxEhcy0PIRZC/3+fc/9//3/+f/5//3//f/9//3//f/9//3//f/9//3//f/9//3//f/9//3//f/9//3//f/9//3//f/9//3//f/9//3/fe997/3//f793P2f0PQ4hcy1TJfIcNiV+Tr93f2v6WnRKlU48Z9la11p8b/9//3//f99733v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n29/a7QxMSWVMR9j33v5PY8QVClyLb93/3/+f9x3/n//f/9//3//f/9//3//f/9//3//f/9//3//f/9//3//f/9//3//f/9//3//f/9//3//f/9//3//f/9//3/fe/9//3/fe79z/F6TMfEc9CDUGNIY+T2/d59v33ffdxpjO2eWTvA5Gl//f993/3//f913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993f2+bUnMtUyl8Tl9rn1YTITElcCmeb/9//nv+e/9//3//f/9//3//f/9//3//f/9//3//f/9//3//f/9//3//f/9//3//f/9//3//f/9//3//f/9//3//f/9//3//f/9/33ffd59zGUIUJdQcWCnzHM4YeEr/e/97/3+/dxxfFD7zOdpWn2//e/9//3v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n//f/9//3//f/9//3//f75z/3/fe/97/VpTKVYtXko/Zx9fUiXtGC8h2lb/d/9//3//f/9//3//f/9//3//f/9//3//f/9//3//f/9//3//f/9//3//f/9//3//f/9//3//f/9//3/ee997/3//f997/3//f/9/v3O/dx9jNSX2IBYhNSkzKTEpeErbWr93Hl84QrQx9jk3Qh1j/3v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97/3//e/9/v3Pfd39vGUJUKdY1/lp/axg+MSFRJZhOn2//f/9//3//f/9//3//f/9//3//f/9//3//f/9//3//f/9//3//f/9//3//f/9//3/+f/9//3/+f/9//3//f997/3/ff957/3//f/97v3d+Tnox1RiSFLIY0ByMEBAlci3fVj9jv1K3NdY19jmaUr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s9Y5lSky22NZxOf2vcUlEl8BiTLZ9z/3//f/9//3v/f/9//3//f/9//n//f/9//3/+f/9//3//f/9//3//f/9//3//f/9//3/+f/9//3//f/9//3/ff/9/vXf/f/5/33v/e31SkhTVHNUc1Bz0IJAUsRixGLEU0hSYLb9Sn063NZQxWEp/a/9/33vfe/9/33v/f/9//3//f997/3//f/9/33v/f95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5//3//f/9//3//f/9/nm8dXxdCtDG1Nf5aH1/6OVQpcS0VQr9333f/f/9//3//f/9//3//f/9//3//f/9//3//f/9//3//f/9//3//f/9//3//f/9//3//f/9//3//f/9//3//f/5/3Xv/f19r8Bw1KZIU1ByRELMYFSXVINUc9RwWHVgpmS3bOfs5uDVzKbQ1/V6/c/9//3//f/9//3//f/9//3/ff/9//3//f/9//3//f/9//3//f9573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33v/f/5//n/+f/9//3//f/9/XGf0PdU52Dl+Th9jO0asFHApkjGfc/97/3//f/9//3//f/9//3//f/9//3//f/9//3//f/9//3//f/9//3//f/9//3//f/9//3//f/9//3//f/9//3++d/9/FkJLCNAYEyEzJdIcVy0eRnw1Wi04JTYh1BS0FBch3DkdQvo9tjHWORdCP2d/b9taulY+Z9teX2ufc997/3//f79733u+d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+f/9//3//f/97/3//f/9/mlL4Pbg52Dk/Z/9eMCEvIQ4h/V7fd/9//3//f/9//3//f/9//3//f/5//3//f/9//3//f/9//3//f/9//3//f/9//3//f/9//3//f/9//n/ee/9/33swJfAc8RyWMfg9ESE0Kbk1X06cNZktViV4KVgpFiG0FFgpPkb7Pfk5lS0QHe8c7hjuHKwUrBSrFGkQaAwtJfI5uFZcZ/9//3v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5//n//f/9/33v/f/xe9kE5SrU1vlY/Y7Y1tTUPITZCf2//f/9//3//f/9//3//f/9//3//f/9//3//f/9//3//f/9//3//f/9//3//f/9//3//f/5//3/df95//3//fxAlEiWvFL9aX2u0Md1a1zkTIV5OOkKVLTMhdyl4LTcl1Rj1HJkxuTF3LfIcjgzQFPEcEiHvHNY5ek7dWttaeE7zPdI58jlURthWn2/fe/9733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5//n/+f/9//3//f793/3/fe1dO9j3XORtCn3OdUtY5DyHUOT1n/3//f/9//3//f/9//3//f/9//3//f/9//3//f/9//3//f/9//3//f/9//3//f/9//3/+f/9//3/ff/9/Wk6OFDQpEiH/f/9/33faVlhG3Fp/a/xW9jkRHTUlmjGaLdYYOCVRCJIQFR01IfMYNSG5NZ5SP2efcx9jm1IVPvQ5FD65VtpauFI1QndKPWPfd993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fe997338cY9c5uTV2Lb9WnVL3PVApDSG5Vn1v/3//f/9//3//f/9//3//f/9//3//f/9//3//f/9//3//f/9//3//f/9//3//f/9//X//f757/39/c1UtFCWQFJ1S33vfd5xvm2v/e/97/3vfc5tONCUUHVkpvTV8Lfcc1hi0ENUYmzF6LRYhdi19Tl9r33ffe997v3O/c5hOVkZWRrlSeE42QjZCuFJca51zv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H2N8Stg5dC1bSv9eek4wJe0cFUJ/b/9//3//f/9//3//f/9//3//f/9//3//f/9//3//f/9//3//f/9//3//f/9//3/de/5//3//f/9/317RHHYxECEeY/9//3v/f/97/3/ec/97/39fa9g5NSUWJVkptRTWHLQQ1hibMZwxWSk3JZgx+j1cSj9n33f/e/97/3//e39ruVJWRjVCd0p2StI5FEK5Vj1nv3f/e/9//3//f/9//3//f/9//3//f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fd79z/Fr2OXMp1zmdUh9jlTFSKQ8hHWPfe/9//3//f/9//n/ee/9//3//f99//3//f/9//3//f/9//3/+f/9//3//f/9//3//f/9//3//f3lKcS0vIQ4dHl//e/9733v/f957/3v/f/9//38fZ1QtNSUWJZIU1RgYJRglFyFbLb413zlYKVUltjFZRj9j/3v/e/97/3v/f993nm8ZW1VG1jk6Rtc5cy20NXlOPmP/e/9//3/fe/97/3v/f/9//3//f99/33v/f/9//n/8f/x//H/8f/x//X//f/9//3//f/9//3/9e/9//3//f/9//3//f/9//3//f/9//3/+f/9//3//f/9//3//f/9//3//f/9//3//f/9//n/+f/1//n/+f/9//3//f/9//3//f/9//3//f/9//3//f/9//3//f/9//3//f/9//3//f/5//3/+f/9//3//f/9//3//f/9//3//f/9//3//f/9//3//f/9//3//f/9//3//f/9//3//f/9//3//f/9//3//f/9//3//f/9//3//f/9//38AAP9//3//f/9//3//f/9//3//f/9//3//f/9//3//f/9//3//f/9//3//f/9//3//f/9//3//f/9//3//f/9//3//f/9//3//f/9//3//f/9//3//f/9//3//f/9//3//f/9//3vfdz5jWEaULbY1O0Z/b1QttjUPIVhK33f/f/97/3//f/9//3//f/9//3/ff/9//3//f/9//3//f/9//3//f/9//3//f/9//3//f/9/n3PaVk8pcS2LEH9r33v/f793/3//f95/33/fe99/v3d7ThIlEyHTGNQcmzF7MdccthQZIbwx/Dl3LRIdtTHVNf1a33f/f79z/3//f/9/33f+XnxO1zl0LbU1tTWzMXEteU5/a/9//3//e/9//3/fe/9//3//f/9//3/+f/5//X/9f/1//n/+f/9//3//f/9//3/+f/9//3//f/9//3//f/9//3//f/9//3//f/5//Xv/f/9//3//f/9//3//f/9//3//f/9//3//f/5//n/+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97/39/a5tS1jmVMZUxX2sZQnMt7hyRLX9rv3P/e/9//3//f/9//3//f/9//3//f/9//3//f/9//3//f/9//3//f/9//3//f/9//3//f997V0oNIdQ1igzdVt97/3/+f99//3/ff997/3//f/9/n3NyLa8U0xzUHJs1X0pWJVYlshQWIbsxWSkVIVYpMiHVOdpW33P/e/9//3v/e993/3v/e35rNkJxLXIt1Tm0NVEpkjHbWp9z/3//f/9/3nv/f/9//3//f/9//3//f/9//3//f/9//3//f/9//3//f/9//3//f/5//X/9f/5/3Xv+f/9//3//e/9//3//f/9//3//f/9//3//f/9//3//f/9//3//f/9//3/+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97/3v/e/9//38/ZzhGtTUxJf9eX2tzLQ8hDyGaUt9333v/f/9//3//f/9/3H/+f/1//3//f/9//3//f/9//3//f/9//3//f/9//3//f/9//3/fe9taDiEOIXEtNka+d997/3//f/9//3//f753/3//e/9/9T1tENIcNimZMd9WtzE1ITcl9xw5Jf49eS36OTIhLyH0Oftanm//f/9//3/dd/53/3//f/97X2tZSrQ1ci0wKQ8lcjE3Rj5nv3f/f/9//3//f/9//3//f/9//3//f/9//3//f/9//3//f/9/33v/f/9//n/9f/5//X/+f/5//3//f/9//3//f/9//3/+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1//3//f/9//3//f997f2/9XhdCcy1aRn9vGEJSJe8Y1DUeY/9//3/fe/5//X/8f/x//X/9f/5//3//f/9//3//f/9//3//f/9//3//f/9/33f/f/9/v3dXSpExUCntHFEtn3f/f55z/3//f957/3+dc/9//3//e1dK7hzRHJAUMyHfVt9W2jkVIdUc9hz2HNw9n1LYORAhci30PZhO/3v/e/57/3//f/97/3//f793v3cdYxdGcjEPJRAlESlRLRVGfm//f/9/33v/f/9/v3f/f/9//3//f/9//3//f/9//3//f/9//3//f/9//X/8e/1//n/+f/9//3//f/9/33v/f/5//n//f/5//3/+f/9//3//f/9//3//f/9//3//f/9//3//f/9//3//f/5//3/+f/9//n//f/9//3//f/9//3//f/9//3//f/9//3//f/9//3//f/9//3//f/9//3//f/9//3//f/9//3//f/9//3//f/9//3//f/9//3//f/9//3//f/9//3//f/9//3//f/9//3//f/9//3//fwAA/3//f/9//3//f/9//3//f/9//3//f/9//3//f/9//3//f/9//3//f/9//3//f/9//3//f/9//3//f/9//3//f/9//3//f/9//3//f/9//3//f/9//3//f/9//3//f/9//n/9f/5//3//f997/3//f/9/X2u7UrQx1jX/Wl9nlTHvGHMtu1Kfc/9//3/+f/1//X/8f/5//n//f/9//3//f/9//3//f/9//3//f/9//3//f793/3/fd/9/PmctJXEtMinvILpW/3/ee/57/3+9d/9//3v/f/97/3/8XhAlUinxHG0IlzFfa99ady02KdQcFiUWIZ9W/16VMVEp9D0tJRpfnm//f/9//3v/e/9//3//f/9//3+/d9xeczHwIBElUSmrFC8l21r/f/9/33v/f/9//3//f/9//3//f/9//3/fe/9//3//f/9//3//f957/3//f/9//3//f/9//3//f/9//3//f/5//3/+f/9//n//f/9//3//f/9//3//f/9//3//f/9//3//f/5//3/+f/9//n//f/5//3//f/9//3//f/9//3//f/9//3//f/9//3//f/9//3//f/9//3//f/9//3//f/9//3//f/9//3//f/9//3//f/9//3//f/9//3//f/9//3//f/9//3//f/9//3//f/9//3//f/9/AAD/f/9//3//f/9//3//f/9//3//f/9//3//f/9//3//f/9//3//f/9//3//f/9//3//f/9//3//f/9//3//f/9//3//f/9//3//f/9//3//f/9//3//f/9//3//f/9//3/+f/1/3Hv/f/9//3//e/9/v3f/f79z3FZyKRg+WkZ/bztGMyXOGPU9Xmv/f/9//n/+f/5//n//f/9//3//f/9//3//f/9//3//f/9//3//f/9//3v/f/9//3/fe5939D3wIM8YrBg1Rv97/3+7c/9/3Xf/f/9//3+/d/9/n3NwLdAY0RiOEFQpfE4/Z99alzUVJRUh9CDaPd9e31r2PZMxzRj1Pf1e33f/f/9//3v+e913/3//f/9//3//fx5n90HwHFMpESWtGO0cNkZ/b/9/33v/f/9//3//f/9//3//f/9//3//f/9/33v/f/9//3/fe/9//3//f/9//3//f/9//3//f/9//3/+f/9//n/+f/5//3/+f/9//3//f/9//3//f/9//3//f/5//n/+f/5//X/+f/5//3//f/9//3//f/9//3//f/9//3//f/9//3//f/9//3//f/5//3/+f/9//n//f/9//3//f/9//3//f/9//3//f/9//3//f/9//3//f/9//3//f/9//3//f/9//3//f/9//3//f/9//38AAP9//3//f/9//3//f/9//3//f/9//3//f/9//3//f/9//3//f/9//3//f/9//3//f/9//3//f/9//3//f/9//3//f/9//3//f/9//3//f/9//3//f/9//3//f/9//3//f/5//3//f/9//3//f/9//3//f993/3+/c/1atDH2Odc1H1/fWhk+7xgwJbpW/3//f/9//3//f/9//3//f/9//3//f/9//3//f/9//3//f/9//3//f997/3//f/9//3/fe1lKtDWTMS8lTykaY/9/3nf/f/9//3/fe/9//3/ee/97m1J0Lc4YzhjOGLQxH2MfY99elzFVKfMg0RxcSp9znla3NVQtMin2PV9v/3//f/97/3//f/9//3//f/9//3//f797XE50LTElECXNGC8l0jWfc993/3//f/9//3v/f/9//3//e31vdk6RMS8lUClRLfVBmFJeb997/3//f/9//3//f/9//3//f/9//3//f/5//3/+f/9//3//f/9//3//f/9//3//f/9//3/+f/9//n/+f/5//3//f/9//3//f/9//3//f/9//3//f/9//3//f/9//3//f/9//3/+f/9//n//f/9//3//f/9//3//f/9//3//f/9//3//f/9//3//f/9//3//f/9//3//f/9//3//f/9//3//f/9//3//fwAA/3//f/9//3//f/9//3//f/9//3//f/9//3//f/9//3//f/9//3//f/9//3//f/9//3//f/9//3//f/9//3//f/9//3//f/9//3//f/9//3//f/9//3//f/9//3//f/9//3//f/9//3//f/9//3//f/9//3//e/9/33c+YzZCcim3NT1G/16/UlMl7xz2PZ9z33v/f/9//3//f/5/vHv/f/9//3//f/9//n/+f/9//3//f/9//3//f/9//3//f/9//38+ZxdCci3OGA8hWEr/f/9//3//e997/3//f/9//3/fd39vFkIwJTElzhjOGDlG33ufc1pKcy3QGBIh8yBeTl9vXEr5PZYxzhgYQr9733v/f/9//3v/e/5//n/8f/9//3//f997f29ZSjElzhgxJe4c1Dk9Y/9//3v/e/57/3v/f1xryhhwLa0Y8CAyKRElECVQKYgQyhivNfle/3/fd/9/33vfe/9//3//f/57/3//f/9//n//f/9//3//f/9/33v/f/9//3/ee/9//n//f/1//n//f/9/33v/f/9//3//f/9//n/+f/5//3//f/9//3/ef917/3/+f/5//X//f/5//n/ef/9//3//f95//n/ee/9//3//f/9//3//f/9//3//f/5//n/+e/5//n//f/9//n/de/9//3//f/9/AAD/f/9//3//f/9//3//f/9//3//f/9//3//f/9//3//f/9//3//f/9//3//f/9//3//f/9//3//f/9//3//f/9//3//f/9//3//f/9//3//f/9//3//f/9//3//f/9//3//f/9//3//f/9//3//f/9//3//f/9//3//f993PWOaUpUtVCm4Nf9a/163MTMp8Bz+Xt97/3/fe/9//3/+f/1//3//f/9//3//f/9//3/de/9//3//f/9//3//f/9//3//f/9//3+bVnMx8CBSKZMxf2+fc/9//3//f/97/3//f/9//3//f/xeUSnOGDElzhgxJX9v/3+fc/c98RxWLdIcdjG/Wv9ePEr5QTMpMSX2Pd97n3P/f/9//3/8e/x//Hv+e/9//3+/d99/33u9WjEpECVRKQ4hkC1dZ/9//3//f/9/cC0OIe8grhgzKW0QMinVOR5j2lp3TrhWNEaYUvten3Pfe/9//3//f/9//3//f/9//3//f/57/n//f/9/3Xv/f/9/3nv/f/9//3//f957/3/ee997/3//f/9//3+ed/9//n//f/9//3//f/5//n//f/9//3//f/9//3//f/5//3//f/9//3//f/9//3//f/9//3//f/9//3//f/9//3/+e/57/3//f/9//3//f/5//n//f/9//nv/f/9/3XsAAP9//3//f/9//3//f/9//3//f/9//3//f/9//3//f/9//3//f/9//3//f/9//3//f/9//3//f/9//3//f/9//3//f/9//3//f/9//3//f/9//3//f/9//3//f/9//3//f/9//3//f/9//3//f/9//3//f/9//nv/f/9//3//e993/lr4Pbc1di36Pd9a+z1VKTMl+D2fc/9/33v/f7x3/3//f/9//3//f/9//3//f/9//3//f/9//3//f/9//3//f99/33v/f/9/Pmf3QRIl8SAyJf1ev3ffe/9//3/fe/9/nHP/f953v3fff3pSrRjPHO8czhhaTp9z338fYzElMiXQHBMhGkIfZ/9eGkZTKe8crBTcWv9/33udc/9//3//f/9//3//f/9//3+/d593/39fb7M17RwvJe0ckjH8Xr93v3e1NfAcMym4OV9v33/fe/9//388ZztjPGN3SlhK/V55UphS+16/d997v3ffe/9/33v/e/9//3/+f913/n//f/9//3/fe/9//3/fe/9//3//f/9//3//f99733//f/9//3//f99//3//f/5//n//f7t3/n//f/9/vnffe/9//3/ff/9/33vfe997/3//f99/v3vfe997/3//f/9//3//f/9//3//f/5/3nv/f/5//3/de/9//3/+e917/3/+fwAA/3//f/9//3//f/9//3//f/9//3//f/9//3//f/9//3//f/9//3//f/9//3//f/9//3//f/9//3//f/9//3//f/9//3//f/9//3//f/9//3//f/9//3//f/9//3//f/9//3//f/9//3//f/9//3//f/9//3//f/97/3//f/9//3//f19n9z21MZYtdy2fVp9SlzFUKXMt/V7/f/9//3+8d/9//3//f/9//3/+e/9//3//f/9//3//f/9//3//f/9//3//f/9//3//f593vFZ0MTIpjRT1Pd97/3//e/9//3//f/17/3//f793/3+fd5Q1zxzvHK4YECEfY/9/33tZSpYxEyHQGBMhW0Y/Yx9jOUaTMcwY7Rx4Tv9//3/fd/9//3/+f/57/nv/f/9//3//f997/3+fdzdGUS3vIBEpdDEfYz9r8iB3MW4MflL/f/9/v3P/f/9//3/fe79zn3NYSplW217bXndOmFI9Z997/3//f/9//3//f/9//3//f7xz/3//f/9//3//f997/3+/d99/fm9/c79333vfe/9//3/fe997/3//f/9//3//f/5//3//f/9//3//f/9//3+/e/9//3//f/9//3//f/9/33v/f/9//3/ff/9//3//f/9//3//f/9//3//f/9//3//f/9/vXf/f/9//3//f/9/AAD/f/9//3//f/9//3//f/9//3//f/9//3//f/9//3//f/9//3//f/9//3//f/9//3//f/9//3//f/9//3//f/9//3//f/9//3//f/9//3//f/9//3//f/9//3//f/9//3//f/9//3//f/9//3//f/9//3//f/9//3//f/9//3//f993/3v/f3lKcyn5Pdk5+jnfWrg1dS1SKTdC33v/f/9/33vfe997/3//f/5/3Xv/f/9//3//f/9//3//f/9//3//f/9//3//f/9//3+/dz1n1T2UNdAcdC0fY/9//3v/f/9//3/ee/9//3/ed593/3/+YlMtrxjQHO8ctDWfc79zXEoaPpcxdSkRIVMlGUIfY19rWUZzLRAhMCX+Xv9/33v/f/9//3//f/9//n/9f/9//3//f997339/c1tOEinxINAcNCkcRjUpVy3zIH1S/3//f/9//3//f793/3v/f59vXmt2TtI5NUZXSjZGFUJ4Tr9333vfe/9/33vfd997/3//f/9/33v/f/9//389ZxVGTykuJS4lLynLHAwh8z3aWp9z/3//f/9//3v/f/9//3/+e/9733v/f997v3u/e/9/HWP7Xrpa2lq5VvteX2//f59333v/f/9//3//f997/3//f/9//3//f/9//3/fe99//3//f1pr/3//f957/38AAP9//3//f/9//3//f/9//3//f/9//3//f/9//3//f/9//3//f/9//3//f/9//3//f/9//3//f/9//3//f/9//3//f/9//3//f/9//3//f/9//3//f/9//3//f/9//3//f/9//3//f/9//3//f/9//3//f/9//3//f/9//3//f/9//3//f79z/3+fbxc++DmWMRo+fUo7Rvk9UikwJf1e33v/f/9//3//f/9//3//f/5//3//f/9//3//f/9//3//f/9/3nv/f/9//3//f/9//3//f1lKVC0SJTIl9z1/a/9/v3f/f/9/3Xv/f/9//3/fe/9/n3N7Uo0U8CAQIe4cnFL/e79SO0I6Qtk5VCUzJTMlGkJfaz9nGkKVMa4UdC2/d/9/33/ff/9//3/+f/5//n//f/9//3/ff593/3+/ezlKESURIRMhFCUVJTYpsBg5Rp9z33f/e/9//3//f997/3/fe/9/33uXUpExcC0WQnpOci0WQj9n/3//f/9//3//f/9//3//f/9//3/fe9M5rBgPJa0YzhwwJXExkjGyOZE17RzUPRxjn3P/f/9//3/ee/9//3v/f/9//3/eXpU1jBAPJe0c7RwOIS8lzRyrFGoQ7iBQKfU9WErcWh5jf2+fc99733//f/9//3//f/9//3/ff/9/U0pTSv9//3//fwAA/3//f/9//3//f/9//3//f/9//3//f/9//3//f/9//3//f/9//3//f/9//3//f/9//3//f/9//3//f/9//3//f/9//3//f/9//3//f/9//3//f/9//3//f/9//3//f/9//3//f/9//3//f/9//3//f99//3//f/9//3//f/9//3/9e7x3/3//f/9733e7Tvc5tjGWMRpCXEr4PVQtMiU4Sn5v33v/f/9//3v/f/9//3//f/9//3//f/9//3//f/9//n//f/9/3n/ee/9//3+fc793/38dY7MxzhgxIdg5vlb/f/9/33//f/9//3//f/9//3//f59vX2uTMc8YNSmwFNc1f2s/Yxo+uTXaNXgpmjEWIbIUHEJ/b75S1jVRJYoQkTUcZ/9//3+ed99//3//f917/3//f/9//3//f553/3+fc/5eMymxGJIU9SD0IBIlMCUcX/9//ne8b/9//3//f/9//3vfd/9/v3fcWtQ5Ui1zMbU5cjFxLTZGv3f/f7933nv/f/9//3+/d793rBitGDIptjn3QZQ1MCnUOZlS/V68VrxWu1baWvpefGvfd/9//3v/f/9/21ZSKdAc8iA0KXQtczFSKXIttTVZSlpOWkrVOZQ1UikQJe8cECExJVIt1D1YTvxif3O/d99//3//f997/38SQskcdVL/f99/AAD/f/9//3//f/9//3//f/9//3//f/9//3//f/9//3//f/9//3//f/9//3//f/9//3//f/9//3//f/9//3//f/9//3//f/9//3//f/9//3//f/9//3//f/9//3//f/9//3//f/9//3//f/9//3//f/9//3//f/9//3//f/9//3//f/5//n//f/9//3v/f/9/f2sXPtY1dC3YOb9WfU64NREhUCnaVv9//3//e/9//3/+f/9//n//f/9//3//f/9//3//f95//n//f/9//3//f/9//3//e/9/n3OZTlIp8hzxHLM1X2//f997/3//f/5//3/de/9//3//e793nFbQHPEgrRCtEHxKX2teRtw5P0abMbw1ei30HBQhnlI/Y5tOszHtHO0g9D09Z/9//3//f/9//3/ff/9//3/+f/9//3//f/9/33vfe75auDnSHBQl8iARIcwYd07/e/9//3v/f/57/3//f/9//3//f/9//3+/d9takTEuJZIxkTHtHLQ5Pmf/f99333v/f/9//3/NGDElECGdVv9//3+/d99//3+fcz1n2lbaVvxeHGP6WhtfXWf/f59zeU4PIc8cVClVLa8Y1j39Yv9/33ufd59zn3M/Zx5j/V79Xrxam1YYRrQ1MCXtIO0g7iDuIFEt9T3dXn9z/3/ffz5riRSpFF5r/38AAP9//3//f/9//3//f/9//3//f/9//3//f/9//3//f/9//3//f/9//3//f/9//3//f/9//3//f/9//3//f/9//3//f/9//3//f/9//3//f/9//3//f/9//3//f/9//3//f/9//3//f/9//3//f/9//3//f/9//3//f/9//3//f/9//3//f/9//3//f/9//3//f993HmPVOVIltjV9Tp9SG0I0JVQl1zWfa/97/3//f/17/X/9f/1//n//f/9/33//f/9//3//f/9//3//f/5//3//f/9//3//f793HmMXQnMp8RwSIfY5f2v/f/97/Hf+f/5//n//f/9/33v/fz9rtDkQIfEcjhA0JX9O/14+Qpkt2zkdPhw+mDHyHDMh+T0fY51OUynOGKsUFT7/e793/3/fe/9//3/ff/9//3/be/5//3//f/9//3+fc7xalDHPHPIg8SDwHBdCf2//f/97/3v/f/9/3nv/f/9//3/fe/9//3//fzpnE0JPKTApEiURJVApd0p/b/9//3+/d3lKzRgQIdU533v/f797/3//f/9//3//f3xr2VZ4TrtSnVKdUtc5W0oyJbY18CDPHL1Wf3P/f/9/33v/f/9//3//f/9//3//f797n3d/b19v/F66VvQ91DlyLVIpESUSIdEcsRgUIbg1+T1TKRAhci2/dwAA/3//f/9//3//f/9//3//f/9//3//f/9//3//f/9//3//f/9//3//f/9//3//f/9//3//f/9//3//f/9//3//f/9//3//f/9//3//f/9//3//f/9//3//f/9//3//f/9//3//f/9//3//f/9//3//f/9//3//f/9//3//f/9//3//f/9//3//f/9//3//f/9//3+/d59zek61NbYxtzUbQt9WNiFVJXQpOELfc/9//3//f/5//X/ce/9//3//f/9//3//f/9//3//f/9//n/+f/9//3//f/9//3/fd39r/V7XNXQpMSFxKZhOv3P/f/97/3//f953vXf/f/9/33vfe1pOEiUSITUlEx25MZ9OPULaNTxC31bfVhtCEyHxHDQlPEZ/a1tKMSEwJe0cFkLfe997/3//f997/3//f/9//n//f/9//3//f/9/33tfa7xaMSXPGDIpzhgQJf1e/3/fe753/3//f/9//3//f/9//X/9f/9//3//f793HmMYQhAhtDkOIS8l9T1fZ/97H2OMEO8cjBD2Pf9//3//f/9/3Xv/f/5//3/fd79zP2N7TrY1GkJ9Tm0M8RzwHD9rn3P/f99//3//f/9//3/+f/1//n//f/9//3//f/9//3//f99733s+Z5lOtTV0LTQpNSk2KTcpFSVWKRIhESHvHF9rAAD/f/9//3//f/9//3//f/9//3//f/9//3//f/9//3//f/9//3//f/9//3//f/9//3//f/9//3//f/9//3//f/9//3//f/9//3//f/9//3//f/9//3//f/9//3//f/9//3//f/9//3//f/9//3//f/9//3//f/9//3//f/9//3//f/9//3//f/9//3//f/9//3/fe/9//3vfd9xW1TW1MXQtGz4fXxo+UyUwIdQ1f2v/e997/3//f/9//3//f/5//3//f/9//3//f/9//3//f/9//3//f/97/3//f/9//3//f39rekpSJe8Yzxh0LbxW/3+/d/9//3/+f/5//3/de/9//3+fc9Y5EiFWKfMcsRD8Pdk1uDH5Of9an28/Z/g90BhVKbAUPEY/Z/k9UykPIewcXWf/f/9//3+9d99//3//f/9//3//f/9//3//f/9/33vfe9payhiqFO4cbBCVMT9r33//f/9//3/ee957/nv/f/9//3/fe/9//3//f793Xms2RlEpci1SKY0Q2Dlfax9jFCFVLRAhHl//f/9/23f+f997/3//f/9//3//f51vPGNYRnMtEiGWNXUxbRB8Uj9r/3+/e99//3/ee997/3//f/5//3//f/9//3//f/9//3/fe/9//3//f793P2d8UhpGMynQHNAcECHuHKsUulYAAP9//3//f/9//3//f/9//3//f/9//3//f/9//3//f/9//3//f/9//3//f/9//3//f/9//3//f/9//3//f/9//3//f/9//3//f/9//3//f/9//3//f/9//3//f/9//3//f/9//3//f/9//3//f/9//3//f/9//3//f/9//3//f/9//3//f/9//3//f/9//3//f/9/vnP/f/97/3ufc1hG9Tn3OVMlnU4fX7Y1zhRzLbxW33v/f/9//3//f/9//3/+f/9//n//f/9//3//f/9//3//f/9//3//f/9//3//f/97/3+/cx9jGUJ2LTQlNSkzJf5en3P/f/9//3/+f/9//Xv/f/9//3/+XjMlEyF3LbEQFCFVJZct+Dn/Wr93v3f/XrU1dC1UKdAYXU5fb/hBcS2pFK81W2f/f/9//3//f797/3/+f/9//3//f/9//3//f/973nf/f3ZO7SDPHJAUsBi+Wl9v/3//f/9//3//f/57/3//f/9/33v/f/9//3//f/9/33vcWtU5tjXyINIYmTW6OZgxEyWtFL9333v/f917/3//f/9//3//f/9//3//f59zn3N5TpQ1rhjXPW0UMindXv9//3+/d/9//3//f753/3//f/9//3//f/5//3//f/9//3//f/9//3//f/9//3//f793P2d4TjZGNEa/dwAA/3//f/9//3//f/9//3//f/9//3//f/9//3//f/9//3//f/9//3//f/9//3//f/9//3//f/9//3//f/9//3//f/9//3//f/9//3//f/9//3//f/9//3//f/9//3//f/9//3//f/9//3//f/9//3//f/9//3//f/9//3//f/9//3//f/9//n/+f/5//n/+f/9//nv/f75z/3//f/97/3s+Y9Q11TWULdY1nlJ9TjQlVCm3OR9j/3//f997/3/+f/1//X/+f/1//3//f/9//3//f/9//3//f/9//3//f/5//3//f/9//3vfd3xOEiGwGHYxVC21NR5j/3//e913/n/+f/1/3Xvfe/9/n3PXOdEYVykWITclFSHzHLYx/17fd/9/33v8XnItUy3yIDQpn1a/Wvc9zBipFFVKn3P/f/9//3/+f/x//Xv/f/9//3//f/9//3//f793/3+ZVu8g0SCQGLEctzn/Yv9//3/fe913/3//f/9//3//f/9//3/de/5/3nffe/9/338fY3tOuDlXLTYlFiWRFFUtMSW/d997/3/+f/5//3//f/9//3/fe/97/3//e99733t5Tg8lEinQIGsMcy1fa/9/33v/f/9//3//f/9//3//f/5//n/+f/9/3Xv+f/9//3//f/9//3//f79333v/f/9//3//f/9/AAD/f/9//3//f/9//3//f/9//3//f/9//3//f/9//3//f/9//3//f/9//3//f/9//3//f/9//3//f/9//3//f/9//3//f/9//3//f/9//3//f/9//3//f/9//3//f/9//3//f/9//3//f/9//3//f/9//3//f/9//3//f/9//3//f/9//3//f/5//3/+f/5//n//f/57/3/fd/97/3//e/9733fbVpIt1jUZPtk5Xk6YNTUllzW9Vr9z/3//f/57/Xv+f/1//n/+f/9//3//f/9//3//f/9//3//f/9//3//f993/3//f997/3/fe51WESE0KRIlzxzVOd97/3/ed/57/n/9f/5/3nv/f997nVJWLdQcFyFZLRYl0RwRJZpS/3vfe/9//3vcWrU1EiFVKdEcn1a+Vvc9rBQNIbpW33v/e/9//X/9e/5//3//f/9//3//f/9//3/ff/9/n3eTNRElNSmPFK8Y9j1/b/9//3//f/9//3//f/9//3//f/9//3//f/9//3+/d/9//39/b55S+j3zHFct0hwTJXUxvVbfe/9//n//f/9//3//f/9//3v/e993/3//f/9/X29RLe8gMinOGM0U9j2/d/9/n3O/d/9//3//f/9//3/9f/5//n//f/5//3/+f/9//3//f/9//3//f/9//3//f/97/38AAP9//3//f/9//3//f/9//3//f/9//3//f/9//3//f/9//3//f/9//3//f/9//3//f/9//3//f/9//3//f/9//3//f/9//3//f/9//3//f/9//3//f/9//3//f/9//3//f/9//3//f/9//3//f/9//3//f/9//3//f/9//3//f/9//3//f/9//3/+f/5//n/+f917/3/+e/9//3//e/9/33ffd/9/v3P2PVMpuDU2KT5Kn1Z3La8UtTUdX/97/3v/f/5//n/+f/9//3//f/9//3//f/9//3//f/5//n/+f/9//3//f/9//3//f/9/v3dfb1pOESEzKVQtbBAXQv9//3/fe/1//n/+f/17/3//e19r+kE2KZMU1Rz0IPMgMinUOb93/3//f793n3O8VjIlVC2xFJk1f1KfUpY1rRRQKRxfn3P/f/9//3//f/9//3//f/9//3//f/9/n3e/e/9/HWcRJXUtEiVtEK4YWUqfc/9//3//f/9//3//f/9/33/fe/5/3Xv/f/9/nHP/f/9/n3Nfb3xOVCnSHFct8yDTHPlBn3P/f/9//3/fe/9//3//f/9//3+fc/9/33/ff15vNkYxJVMpMSXvHFAl+1r/f/9//3//f/9//3/+f/5//X//f917/n/+f/9//n/+f/5//n/ce917/X//f/9//3//fwAA/3//f/9//3//f/9//3//f/9//3//f/9//3//f/9//3//f/9//3//f/9//3//f/9//3//f/9//3//f/9//3//f/9//3//f/9//3//f/9//3//f/9//3//f/9//3//f/9//3//f/9//3//f/9//3//f/9//3//f/9//3//f/9//3//f/9//3//f/9//3//f/5//3/9e/9//3//f/57/3//f/9//3/fe/9/P2eVMVYt2j3bPT1KG0IyIVIpuk7fc/97/3//f/9//3//f/9//3//f/9//3//f/9//3//f/9//3//f/9//3//f/9//3//f/9//3tfa7U58Bx1MRIhMyW9Vv9//3//f917/n//f/9//3/fe55WmDU2KTcpFSXzHM8Y9T2/d997/3v/f997v3d7Tpc1Vin0IFctn1J9TnMprRS1Of5i/3//f/97/3//f/9//3//f/9/v3v/f/9//3//f793F0IyJRIl8iBuEDMpm1Lfe/9//3//f/9//3//f/9//3//f/9//n//f/9/vnf/f/9//3v/Yn1SlzGxGNIc8iC0Odte/3//f/9//3//f/9//3v/f/9//3//f/9//3/fe59v/1p7Thc+sjFOJTVGn3P/f/97/3//f/9//n//f/9//3//f/9//n/+f/5//n/+f/5//n//f/5//n//f/9/AAD/f/9//3//f/9//3//f/9//3//f/9//3//f/9//3//f/9//3//f/9//3//f/9//3//f/9//3//f/9//3//f/9//3//f/9//3//f/9//3//f/9//3//f/9//3//f/9//3//f/9//3//f/9//3//f/9//3//f/9//3//f/9//3//f/9//3//f/9//3//f/9//3/+f/5//nv/f/9//3//f/9//3//f/9//3/fe19rWkq2Ndg5lzEbQn1OtzUyIZQp/lr/f/97/3//f/9//3v/f/9//n//f/5//3//f/9//3/ff/9//3//f/9//3//f/9//3//f/9//3sdY9Y5EyX0IDYpEyWdVt9//3/ee/57/n//f997/38/axlGNSnUHLUcFyWQFDMpm1Lfe/9//3vfe997/V6cUlQp8yAUIXctPUZeThYl0xyWNb93/3//f/57/n/+f/9//3//f/9//3/ef/9//3/fd3hOUinzIPQgtByzHDUp316fd/9//3//f/9//3//f/9//3//f/5//n/+f/9//3v/f993v3MfY3pOci3vHPEk0CC1OX9v/3//f/17/n/+f/9/vXf/f99/33//f99/33f/d19nu1JXRndK0jksJVxn/3//f753/3//f/9//3//f/9//3//f/5//3/+f/5//n/+f/5//3//f/9//38AAP9//3//f/9//3//f/9//3//f/9//3//f/9//3//f/9//3//f/9//3//f/9//3//f/9//3//f/9//3//f/9//3//f/9//3//f/9//3//f/9//3//f/9//3//f/9//3//f/9//3//f/9//3//f/9//3//f/9//3//f/9//3//f/9//3//f/9//3//f/9//3//f/9//3//f/9//3//f/9//3//f/9//3//f/9/33ufbz9jkzGVMfg9O0K/Ul1GVSURHRdCf2//f997/3//f/9//n/+f/5//n/+f/9//3//f/9//3/+f/9//3//f/9//3/+f/5//n//f/97v3f/Wtk58xw1KbEcVDH+Yv9//3//f917/3//f/9//398TncxWS3WIFkt0xyPEDEl3Fr/f/9//3v/f59vP2c6RpYxNCXSGDcpH0b/QdMcjhCaUr93/3v/f/9/3Xv/f/9//3//f/9//n//f913/3/cWlQt9SQXKfck9yTUIFQt/2L/f/9//3v/e/9//3//f/9//3/+f/9//3//f/9//3//f/9/v3NdZ/xaMy0UKdAg7yR4Ur93/3//f/x3/n//f/9//3//f/9//3//f/97/3scX3dKNEJ2SrdSEj59b/9//3//f/9/33//f/9//3//f/9//3//f/9//n//f/9//3//f/9//3//fwAA/3//f/9//3//f/9//3//f/9//3//f/9//3//f/9//3//f/9//3//f/9//3//f/9//3//f/9//3//f/9//3//f/9//3//f/9//3//f/9//3//f/9//3//f/9//3//f/9//3//f/9//3//f/9//3//f/9//3//f/9//3//f/9//3//f/9//3//f/9//3//f/9//3//f/9//3//f/9//3//f/9//3//f/9//3//f/9//39fa3hK1jl0LXUtXUY+RpgxEiFSKf5e/3+/c/97/3/9e/5//n/+f/9//3//f/9//3//f/9//3//f/9//3//f/9//3//f/9//3//f/97X2fdWs8YNC0UKdEcVTH/Yt9//3++d/9/3Hf/e/9/X2uWMfQg9SDUHBYlFSVuEHQtH2P/e79z/3v/f993/Vp7TpUxdi02JRUlHkbaPbAYESU/Z793/3//f/5//n/+f/9//3//f/9//3/fd/9/X2t0LdIc1BwYKZs11ByPFLU1f2//f9933nf/f/9//3/+f/5//n//f/9//3//f/9//3//f/9//3+fd9c97yAxKc4gLyVWSp5v/3/9e9x3/3//f/9//3//f993/3v/f/9/v3M7Y/laOmOdc/9//3//f99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33sdX/Y91zm4Nbk1f06fUlQprhT2Od97/3//f/9//3//f/9//3//f/9//3//f/9//3//f/9//3//f/9//3/+e/9//3//f/9//3//f/9/33tZSlQtVi1YMRUpdjE4Sv9//3//f/9//3v/e19nGT6XMTcp9SD1IDcp9Bw0Jfg9v3f/f993/3//f79zX2c4RjIlNCU0JVYt/EHzINEcGEJfa997/3//f/9//X/+f/9//3//f/9/v3f/f793tDXQHJAUNynbPZg18RytFDZC33f/f/9//3/dd957/3//f/9//3//f/9//3//f/9//3//f997/38/a3ItzhzNGO0cDR1VRv97/3/ee/9//3vee/9//3//d997/3//f/9/33vfd/9//3//f997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+f/9//3+/d/9//3+bUvc9dS1VKbg1H19cShAdUSV4Sl1n/3//e/9//3//f/9//3//f/9//3//f/9//3//f/9//3//f/9//3//f/9//3/+f/x//Hv/e/97X2s6ShQp0yAUKXY1jBT0PV1r/3//e/9//3u/b5tOdCk0IXgt9hz2HDglFSHRGL1Wn3P/f/97/3v/f/9/n29XRjAhUyUUIVgtNykVJfIg/l7fe997/3//f/5//nvff/9/33v/f957/3//f3dOOEaUMRIhlzE7Rvk58BisEJdOfWv/f/9//3//f/9//3//f/9//3//f/9//3//f/9//3+/d99733vaWjZCkjHuGM4YMSWbUt97/3//f/1//X/+f/9//nv/e/97/3//f/9/vnf/f/9//3//f/9/33v/f/9//3//f/9//3//f/9//3//f/9//3//f/9//3//fwAA/3//f/9//3//f/9//3//f/9//3//f/9//3//f/9//3//f/9//3//f/9//3//f/9//3//f/9//3//f/9//3//f/9//3//f/9//3//f/9//3//f/9//3//f/9//3//f/9//3//f/9//3//f/9//3//f/9//3//f/9//3//f/9//3//f/9//3//f/9//3//f/9//3//f/9//3//f/9//3//f/9//3//f/9//3/+f/9//n//f/9//3+/d997X2sXQrU1+Tm3MRo+fEr3ORAhszHbWv97/3//f/9//3//f/9//3//f/9//3//f/9//3//f/9//3//f/9/33v+f/5//X/9f/9//3//f/9/n3N8UpU10CBULVIp7hxxLT5j33ffc/97/3tfZxk+Ex02ITglOCk4KXgtkBSVMf5e/3//f51z/3v/f/97n2u8UlMl8xwVIXgt2j1uENY9/3//f997/3//f/9/nnf/f/9//3//f957/38bX9taOEIyIbcxf049QnYpMSWSMZlSv3P/f/9/33/ff/9//3//f/9//3//f/9//3//f/9//3//e/9/33ceX71S2DkRIa0U1Dk8Z/9//Hv9f/1//3//f/9//3//f/9//3//f/9//3//f/9/33v/f/9//3//f/9//3//f/9//3//f/9//3//f/9//3//f/9/AAD/f/9//3//f/9//3//f/9//3//f/9//3//f/9//3//f/9//3//f/9//3//f/9//3//f/9//3//f/9//3//f/9//3//f/9//3//f/9//3//f/9//3//f/9//3//f/9//3//f/9//3//f/9//3//f/9//3//f/9//3//f/9//3//f/5//n/+f/9//3//f/9//3//f/9//3//f/9//3//f/9//3//f/9//3/+f/9//n/+f/5/3Xv/f/9//3//f59z3Fq1Mfk5li23MX1KfEp0LTAhm1I+Z793/3//f/9//n/+f/5//n//f/9//3//f/9//3++d/9//3//f/9//3//f/9//3//e913/3//f/9/fXM9Z1Et8SBWLXcxsBQyIZxOn2v/d/93v2+8TjEhEh1XKVcpNyk3KRQljxSUMb93/3//f99z/3v/d99zX2N6SjIl8hzyHBxGMyXwIP5i/3+ec/9/nHf/f/9/3nv/f/9//3//e/9/33Ofaz9jOT4SGbIQHkLdORclsRh1Mdxa/3//f/9//3//f/9//3//f/9//3//f/1//n//f/97n2/fd997n28/Z91aNkKQLakUfW//f713/3//f/5//n/+f/9//3//f9573nv+f/9//3//f/9//3//f/9//3//f/9//3//f/9//3//f/9//3//f/9//38AAP9//3//f/9//3//f/9//3//f/9//3//f/9//3//f/9//3//f/9//3//f/9//3//f/9//3//f/9//3//f/9//3//f/9//3//f/9//3//f/9//3//f/9//3//f/9//3//f/9//3//f/9//3//f/9//3//f/9//3//f/9//3//f/9//3/+f/9//3//f/9//3//f/9//3//f/9//3//f/9//3//f/9//3//f/9//3//f/9//n/+f/9//3//f/9//3//f79z9zm1Mdc1ljEbPr9WO0LwHNY1HV+/c/9//3//f/5//n/+f/9//3//f/9//3//f/9//n//f/5//3//f/9//3//e/9//3/9f/x//X//f/9//38/axpCNSlVLVQpUiVRJXtKX2P/e99znE50KTQhNSW/Vv1BNiVWLTMp7hxXSn9r/3v/d/9//3f/f/97f2s3QjEl8BxUKTQpESVZSt9733//f917/3//f/9//3//f/9//nv/e/9/v29/a/9auDEVHRghnTW7OfIc7xwVQn5z/3//f/9//3//f/9//3//f/9//n/9f/9//3//f/9//3v/e59zPGPZWtla0DWeb/9//3//f/5//3//f/9//3//f/9//3//f/9//3/+f/5//3/+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v/fx1f9jmVMdk5+z0+Rrs1mDHxGHMp33P/e99v/3//f/9/33v/f/9//3/ff/9//n/9f/x//n/+f/9//3//f/9//3/+f/5//n//f/9//3//e/9//39/b3hKszVwKZMtVSk1JXctv1Jfa/9e2jlVJRMhXEYfXxk+UiWUKTEhMSE2Qj5j/3v/f/97/3//e/93fGvzOe4c0BwTJfIgdC2/d/9//3/ff99//3//f3xv/3//f/9//3v/f/9//3/cWrU1uDHaNRs+W0a1Me4YcCn6Wv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e/97/3/fe/5eljFWKds5/T38ORw+dSlzJZpK/3ffc/9//3//f/9//3//f/9//3//f/1//X/9f/9//3//f/9//3//f/9//3//f/9//3//f/9//3vfe/9//3/fe/pa9D3wHHctlzHSGBQh2zlfSvw9ViXyGFtCf2c/X7UtlSmUKfc9kzH3PT9j/3//f/9//3//e993/V6VMTQpNSXzIBEhHWf/f/9//3//f/9//3/ee/9//3//f/9//3//f997XmcfXz9fP2MfW/5aOEJxKewcf2/fd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Xv+e/9//3tfa1pKtjV2Lfo5uDG5NXYpEhlTIR9b33vfe997/3//f/9/33v/f/9//3//f/9//3//f/9//3//f/9//3//f/9//3//f/9//3//f/9//3//f/9//3//fzxjFUIvJVIlVik2JfYcGCH3HHkpFB07Pl9j33M/X/U11jW2NTIl8SDXOV9r/3vfd/97/3//e59ve0o0KdQc8yAOJRtn33v/f/9/v3f/f/9//3//f/5//3//f/9//3//f/93n2+8UlhCulI9Y7lSNUIaX793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f/9//nved/9//38eY/c9tTF1LZcxNSFXKVcpEyHVOT1n/3//f953/3//f/9//3//f/9//3//f/9//3/+f/9//3//f/9//3//f/9//3//f/9//3//f/9//3//f/9//3//f79z21bXORMh9iA5Kfcc9hz0HNk1UyU/X/97n28/Y/g9dC2WMVQp0BjYOV9r/3vfe993/3//fz9jXUoSIe0ciBCYUp9z/3//f/9//3//f/9//n/+f/9//3//f/9//3//e/93HV+YTlZG2Vp+b51v/3v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9f/x//X/+f/17/nv/f/9/33eaUlIpVCkTIXkxejG6NTQllTFZRl5r/3v/f/9//3//e/9//3v/f/9//3//f/9//3//f/9//3//f/9//3//f/9//3//f/9//3//f/9/3nvdd/9//3//e993n3N9UnUt8xwUIfMcdikSHXUtGT7/e993/39fZ7U1EiGYMXgtsRSVLX9r/3v/f91z33ffd/1a1DnsGKsULyVfa/9/33v/f/9//3/9e/9//3//f/9//3//e993n3P/e/9//3/fd/9//3//f/9//3//f/5//n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3Xvce/5//3/+f/5/3nf/f59zPmd6TlQp2TkdRjYleTF4LTQlUiV4Tr9z/398a/9//3//f/9//3//f/9//3//f/9//3//f/9//3//f/9//3//f/9//3//f/9//3//f/9/3nvfd/9//3//e99333seY3MtljF2LXctNSU1JZYtP2dfZ993/3s/Z9g5dy3ZOb5SkzGNKRdb/3//f/97/3tfZ7xSky3NGA4hNkb/f/97/3//f/9//3//f/9//3//f/9//3//f/9//3//f/9//3//f/9//3//f/9//n/+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33//f/9//3/ee/5//n//f/57/3/fe793v3d6TlIpuDmaNXotWClXLTQllC1YRl1nvnP/f/9//3//e/9//3//f/9//3//f/9//3//f/9//3/ef/5/3n//f/9//3//f/9//3//f/9//3//f/9//n//f/9/XWfVObc1HUbbObMUFSHSGLc1ekoeX79z/38/YxY+szE9Y51rc0YQOhlbfmu/c19n/3v/WtY1zhjMFDZC/3v/e/9//3//f/57/3//f/9/3nv/f/5//n//f/9//3/+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ff/9//3//f/9//3/+f/9/33v/f/9/n3P1PXYtmTHcObs1eS1WKVUpcy37Wn1r/3//f/9//3//f/9//3//f/9//3//f/9//3//f/9//3//f/9//3//f/9//3//f/9//3//f/9//X/9f/1//Xv/fxZC+D37PV9vPkb0HBQhEyF0LbQxszGyMZlOn2+fb9xWPV+fb79vl0oTOl9nv3M/Yz9jP2MZQhAd7hw9Y/9//3//f/9//3//f/9//3//f/9//3//f/9//n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2s5QjQldy28Nbw1WSlXKRMhtTX9Xr93/3//e/9//3/+f/9//3//f/5//3/+f/5//n//f/9//3//f/9//3//f/9//3//f/9//3//f/1//n//f/9/vFa2NfpBf2//ez9ntjVTJdAYVCn4PTlCtTV0LZQtnVK/Vv9ef2tfZxxfHV//Xp5O31q/UltK9zkPIdM1/3//f/9//3//f/9//3//f/9//3/+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/e79zP2NbSrk1WClaLXsxejE2KTMlcy38Wv97/3//e/9//3/+f917/n/+f/9//3//f/9//3//f/9//3//f/9//3//f/9//3//f/9//3//f/9//38/Z3Qttjlfa/9/33efc5xOVCkTIbg1tzX3OZxS3lqVMXUtdS24NTpG9z2TLXQp2DlcShpCnVJaRrQ1/Fr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5//n//f/9//3//f/9//3//f/9//3//f/5//n//f/9//3v/e/9/f2s6RlUpNylZLVktFiVXLZYx9z26Vv9/v3f/f/9//3//f/9//nv+f/9//3//f/9//3//f/9//3/9f/5//3//f/9//3//f/9//3//f997VC2UMT5j/3v/f/97v3O/WnYx8yB8Tl9nl06WTrhSX2e8Urg5Vi0TIZ5SGUIRIVIl1zn3PRhCWUq/d/97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X/+f/5//3//f/9//3//f/9//3//f/9//3//f/9//3//f/9/33f/f/9/H2PXOTQl/D2aNTcpVSm3NZQx1DUdY15r33f/e/9//3v/f/9//3//f/9//3//f/9//3//f/5//n//f/9//3//f/9//3//f997/39ULdY5/F7/f/13/3/fe/9//2IzKTEp/F7fd913vXPfd59v339fb1xK31ofY3lOWUowJc0YOEa/d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+f/1//n//f/9//3//f/9//3//f/9//3//f/9//3//f997vXP/f/5//3/fd/97P2ecUjMlVimYMZgxEyG3NTEh1TmbUn9v/3//f/9733v/f/9//3//f/9//3//f/9//n//f/9//3//f/9//X/+f/57/3/eXrc1tjVfa/97/Xv7d/5//3/fex5jUSkOJRxj/3//f997/3/fe/9//39/b/9/n3OyNWgMkTGfc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X/+f/9//3v/f/9/P2c5Qrc1tzWXLXYtlzE0JTMllTF7Tl9n33v/f997/3//f/9//3//f/9//3//f/9//3//f/9//3/+f/1//3//f/g9+kGWMb93/3/9f/t7/H/+f997/39fb7Q5zBhfa/9//3//f/9//3//f/9733vfe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95//3//f75333v/f/53/3f/f/9/n296SrQxVCWaMVktFSE1JZcxGkJ7TrtWHWOfc/97/3//e/9//n/+f/5//3//f/9//3//f/5//n+9dxxjtjX7PRtG/3v/d/5//3/+f/5//3/fe997/2LWPTIpP2v/f/9//3/9e5pz/3/+f/9//3//f51z/3//f997/3//f/5//3/+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9//3/+e/9//3f/f/97/3s/Y7cxuDG4NXYtNCUSIVQpdC18Th9jv3f/e/9//3//f/9//n//f/9//3//f/9//3//fxlfsjH4Qbc1X2v/e/9//n/+e/9//3/+f/9//3+/d71aUi32Qb97/3//f/9//n/+f917/3/+f957/3//f957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eb7hSszUyJTQpNik3KdQcNyl3Mfk9m1I/Z79z/3//e91z/3u/c/97/3t/b3dK0zn1PVhG/V6fc/9//3/+f/5//n/+f/9//3//f997n3PbWpAxl1L/f/9//3+9d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a/1eOkqXMdMcFiUWITYpEyHxHJUxm1L8Vjtf+VZ9Z11jmE4VPtQ19Dl4Tttaf2//e/9//3//f/5//3/9f/9//n//f/9//3//f11r2VoTQt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33v/f793n3N6TtY5zhiuFBEhESF0Lb5S3lacTntKWkZYQt1W/Fr7Wjxjn3P/e/9//nv+e/5//3/+f/9//3//f/9/33vfe/97XWddaxNCfm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5pSMSXxIFQp0RiYMfs9P2f/Wn9vf2vfd79z33ffe/9//3//f/9//3//f917/3//f/9//3//f/9//39ea5dOXGc8Z/9/33v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99/33//f/9//3/9f/1/3Hf/f/9/33ufc3tOdC2YNZkxFiGZNfo9H18fX39r/3v/f/9//3v/f/9//3//f/9//3//f/9/v3ffe/9//3v/e15nEz6fc55z/3//f997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9f/1//H/9f/1//3/fe/9//3+fd9c5di01JVUpdS22Nfc9OUYeY79333v/f/9//3//e/9//3//f/9//3//e/9//3/fd/97+1rzORtj/3v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vff/9//3/+f/5//X/9f/5//3//f/9//3//f997/3+fc/xa1DkPIRAhkzFSKZQxOUbdWl9v/3/ff99/v3ffe793n3P/e59vXWeYTgsdbyk0QjVCGl//f993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vnP/exxj/F5QKQ8hUi1SLVItkzXVPVhO215/c997v3c8Z/9/v3Ofb7hSLSETPhM+dkr/f/93/3//f/97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/3/+f/5//n/+f/57/3//f997P2vdXrU5MSkxKRdGN0rTPdM9d1LyPbhSPGNdZ9lWdko1QnZK2Vaea/97/3/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n//f/5//3//f/9//3//f793/3+/e/xi9D3TOXhOHWc9Z3ZOEj7SOTRGPGO/c993nmu/c/97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593n3debzxnXWt9a11rfW9+b993/3//f/97/3//f/9//3v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3Hv+f/9//3+/e997/3//f/9//3//f/9//3v/e/97/3v/e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/9//3/+f/5//X/9f/1//3//f/9/33//f/9//3/fe/97/3//f/9//3//e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9e/5//3//f/9//3//f/9//3//f/97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97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1//3//f/9//3//f/9//3//f/9//3/+f/9//3/+f/9//3//f/9//3//f/9//3//f/9//3//f/9//3//f/5//3//f/9//3//f/9//3//f/9//3//f/9//3//f/9//3//f/9//3//f/9//3//f/9//3//f/9//3//f/9//3//f/9//3//f/9//3//f/9//3//f/9//3//f/9//3//f/9//3//f/9//3//f/9//3//f/9//3//f/9//3//f/9//3//f/9//3//f/9//3//f/9//3//f/9//3//f/9//38AAE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NMAAAB8AAAACQAAAHAAAADLAAAADQAAACEA8AAAAAAAAAAAAAAAgD8AAAAAAAAAAAAAgD8AAAAAAAAAAAAAAAAAAAAAAAAAAAAAAAAAAAAAAAAAACUAAAAMAAAAAAAAgCgAAAAMAAAABAAAACUAAAAMAAAAAQAAABgAAAAMAAAAAAAAAhIAAAAMAAAAAQAAABYAAAAMAAAAAAAAAFQAAAAkAQAACgAAAHAAAADSAAAAfAAAAAEAAABVldtBX0LbQQoAAABwAAAAJAAAAEwAAAAEAAAACQAAAHAAAADUAAAAfQAAAJQAAABTAGkAZwBuAGUAZAAgAGIAeQA6ACAATwBTAEkAUABZAEEATgAgAEkAUwBLAFUASABJACAANQA3ADAAMQA4ADkAMAA3ADYANwAGAAAAAwAAAAcAAAAHAAAABgAAAAcAAAADAAAABwAAAAUAAAADAAAAAwAAAAkAAAAGAAAAAwAAAAYAAAAFAAAABwAAAAgAAAADAAAAAwAAAAYAAAAGAAAACAAAAAgAAAAD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Քաղաքապետարան</vt:lpstr>
      <vt:lpstr>Քաղաքապետարան!OLE_LINK1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grigor.chtryan</dc:creator>
  <cp:lastModifiedBy>Edgar Kirakosyan</cp:lastModifiedBy>
  <cp:lastPrinted>2022-01-20T12:07:52Z</cp:lastPrinted>
  <dcterms:created xsi:type="dcterms:W3CDTF">2015-09-08T08:08:11Z</dcterms:created>
  <dcterms:modified xsi:type="dcterms:W3CDTF">2022-04-27T14:47:47Z</dcterms:modified>
</cp:coreProperties>
</file>